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'Sheet1'!$A$61:$R$83</definedName>
  </definedNames>
  <calcPr fullCalcOnLoad="1"/>
</workbook>
</file>

<file path=xl/sharedStrings.xml><?xml version="1.0" encoding="utf-8"?>
<sst xmlns="http://schemas.openxmlformats.org/spreadsheetml/2006/main" count="199" uniqueCount="101">
  <si>
    <t>PRIME</t>
  </si>
  <si>
    <t>A</t>
  </si>
  <si>
    <t>C</t>
  </si>
  <si>
    <t>G#</t>
  </si>
  <si>
    <t>B</t>
  </si>
  <si>
    <t>C#</t>
  </si>
  <si>
    <t>D</t>
  </si>
  <si>
    <t>Eb</t>
  </si>
  <si>
    <t>E</t>
  </si>
  <si>
    <t>F</t>
  </si>
  <si>
    <t>F#</t>
  </si>
  <si>
    <t>G</t>
  </si>
  <si>
    <t>A#</t>
  </si>
  <si>
    <t>Bb</t>
  </si>
  <si>
    <t>RETRO</t>
  </si>
  <si>
    <t>I</t>
  </si>
  <si>
    <t>N</t>
  </si>
  <si>
    <t>V</t>
  </si>
  <si>
    <t>R</t>
  </si>
  <si>
    <t>S</t>
  </si>
  <si>
    <t>O</t>
  </si>
  <si>
    <t>Cb</t>
  </si>
  <si>
    <t>INVERSION</t>
  </si>
  <si>
    <t>RI</t>
  </si>
  <si>
    <t>B#</t>
  </si>
  <si>
    <t>input row</t>
  </si>
  <si>
    <t>ERROR</t>
  </si>
  <si>
    <t>Db</t>
  </si>
  <si>
    <t>zero row</t>
  </si>
  <si>
    <t>ERROR. CELL B3 MUST BE PRIME, INV, RETRO, OR RI</t>
  </si>
  <si>
    <t>D#</t>
  </si>
  <si>
    <t>invert to P(0)</t>
  </si>
  <si>
    <t xml:space="preserve"> </t>
  </si>
  <si>
    <t xml:space="preserve">INPUT ONLY ON LINE 3, </t>
  </si>
  <si>
    <t>Fb</t>
  </si>
  <si>
    <t>E#</t>
  </si>
  <si>
    <t>P</t>
  </si>
  <si>
    <t>T</t>
  </si>
  <si>
    <t>Gb</t>
  </si>
  <si>
    <t>Ab</t>
  </si>
  <si>
    <t>P(0)</t>
  </si>
  <si>
    <t>M</t>
  </si>
  <si>
    <t>RETROGRADE</t>
  </si>
  <si>
    <t>reversed</t>
  </si>
  <si>
    <t>RETRO INVERSION</t>
  </si>
  <si>
    <t>p(0)</t>
  </si>
  <si>
    <t>FINAL P(0)</t>
  </si>
  <si>
    <t>ERROR. REPEATED PITCH.</t>
  </si>
  <si>
    <t>ERROR: CELL C3 OUT OF RANGE.</t>
  </si>
  <si>
    <t>INV</t>
  </si>
  <si>
    <t>CELL B3</t>
  </si>
  <si>
    <t>ENTER THE FORM OF THE TONE ROW YOU WILL SPECIFY:</t>
  </si>
  <si>
    <t>=</t>
  </si>
  <si>
    <t>RETROGRADE INVERSION</t>
  </si>
  <si>
    <t>CELL C3</t>
  </si>
  <si>
    <t>ENTER THE TRANSPOSITION NUMBER OF THE ROW YOU ARE ENTERING.</t>
  </si>
  <si>
    <t>CELLS D3 -O3</t>
  </si>
  <si>
    <t>ENTER THE TONE ROW.  USE SHARPS (#) OR FLATS (b) BUT DO NOT USE</t>
  </si>
  <si>
    <t>DOUBLE SHARPS OR FLATS.</t>
  </si>
  <si>
    <t>YOU HAVE THE OPTION OF ENTERING A TITLE, WHICH WILL APPEAR AT</t>
  </si>
  <si>
    <t xml:space="preserve">TO PRINT, SELECT "PRINT" FROM THE FILE MENU AND HIT "OK".  THE PRINT AREA IS </t>
  </si>
  <si>
    <t>PRESET FOR A ONE-PAGE, LANDSCAPE ORIENTED REPORT.</t>
  </si>
  <si>
    <t>ERROR MESSAGES</t>
  </si>
  <si>
    <t>CELL A6 WILL SHOW AN ERROR MESSAGE IF THE TONE ROW DOES NOT</t>
  </si>
  <si>
    <t>CONTAIN ALL TWELVE PITCHES.  IT IS BASED ON THE SUM OF THE</t>
  </si>
  <si>
    <t>NUMERICAL REPRESENTATION OF THE TONE ROW, SO IT IS POSSIBLE</t>
  </si>
  <si>
    <t xml:space="preserve">THAT SOME COMBINATIONS OF ERRORS WILL DEFEAT IT, BUT FOR </t>
  </si>
  <si>
    <t>MOST PURPOSES IT WILL BE CORRECT.  THE ERROR MESSAGE</t>
  </si>
  <si>
    <t>WILL BE VISIBLE DURING THE ENTERING OF THE TONE ROW.</t>
  </si>
  <si>
    <t>IS NOT VALID.</t>
  </si>
  <si>
    <t>NOT VALID.</t>
  </si>
  <si>
    <t>THE WORKSHEET IS PROTECTED TO PREVENT ACCIDENTAL ERASURE</t>
  </si>
  <si>
    <t>OF THE BACKGROUND CALCULATIONS.  HOWEVER, FOR</t>
  </si>
  <si>
    <t>THOSE WHO WISH TO CUSTOMIZE OR EXTEND THE WORKSHEET,</t>
  </si>
  <si>
    <t>PROTECTION CAN BE REMOVED BY SELECTING</t>
  </si>
  <si>
    <t>"PROTECTION"  FROM THE TOOLS MENU AND CHOOSING</t>
  </si>
  <si>
    <t>"UNPROTECT SHEET"</t>
  </si>
  <si>
    <t xml:space="preserve">IN PARTICULAR, IT IS HEREBY STIPULATED THAT USE OF THIS </t>
  </si>
  <si>
    <t>WORKSHEET WILL NOT MAKE TWELVE-TONE MUSIC SOUND ANY BETTER.</t>
  </si>
  <si>
    <t>CELL D6 WILL SHOW AN ERROR MESSAGE IF THE ENTRY IN CELL B3</t>
  </si>
  <si>
    <t xml:space="preserve">CELL K6 WILL SHOW AN ERROR MESSAGE IF THE ENTRY IN CELL C3 IS </t>
  </si>
  <si>
    <t>SHEET PROTECTION</t>
  </si>
  <si>
    <t>WARRANTY</t>
  </si>
  <si>
    <t>THIS WORKSHEET IS PROVIDED WITHOUT ANY WARRANTY WHATSOEVER.</t>
  </si>
  <si>
    <t>INSTRUCTIONS ARE AT A88</t>
  </si>
  <si>
    <t>MAGIC SQUARE CALCULATOR</t>
  </si>
  <si>
    <t>by</t>
  </si>
  <si>
    <t>BRUCE A. EVANS</t>
  </si>
  <si>
    <t>UNIVERSITY OF DELAWARE, MAY, 2001</t>
  </si>
  <si>
    <t>VERSION 4.3</t>
  </si>
  <si>
    <t>TITLE FOR PRINTING</t>
  </si>
  <si>
    <t xml:space="preserve">    EXCEPT TITLE FOR PRINTING AT H61</t>
  </si>
  <si>
    <t>USE SHARPS (#) OR FLATS (b).  NO DOUBLE SHARPS OR DOUBLE FLATS.</t>
  </si>
  <si>
    <t>PLACE AN OPTIONAL TITLE AT H61 BEFORE PRINTING</t>
  </si>
  <si>
    <t>INSTRUCTIONS</t>
  </si>
  <si>
    <t>IN MOST CASES THIS WILL BE 0.  THE RANGE IS 0 - 11.</t>
  </si>
  <si>
    <t>CELL H61 (TITLE)</t>
  </si>
  <si>
    <t>THE TOP OF THE PRINTED REPORT.  IF YOU DO NOT WANT A TITLE,</t>
  </si>
  <si>
    <t xml:space="preserve">   YOU MUST ERASE THE "TITLE FOR PRINTING" IN CELL H61.</t>
  </si>
  <si>
    <t xml:space="preserve">  THIS SPREADSHEET IS IN THE PUBLIC DOMAIN.</t>
  </si>
  <si>
    <t>Print setup updated Dec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</si>
</sst>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5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1"/>
  <sheetViews>
    <sheetView tabSelected="1" zoomScale="85" zoomScaleNormal="85" zoomScalePageLayoutView="0" workbookViewId="0" topLeftCell="A1">
      <selection activeCell="T12" sqref="T12"/>
    </sheetView>
  </sheetViews>
  <sheetFormatPr defaultColWidth="9.140625" defaultRowHeight="12.75"/>
  <sheetData>
    <row r="1" spans="1:45" ht="12.75">
      <c r="A1" s="1" t="s">
        <v>85</v>
      </c>
      <c r="B1" s="1"/>
      <c r="C1" s="1"/>
      <c r="D1" s="1"/>
      <c r="E1" s="1" t="s">
        <v>89</v>
      </c>
      <c r="F1" s="1"/>
      <c r="G1" s="17" t="s">
        <v>84</v>
      </c>
      <c r="H1" s="17"/>
      <c r="I1" s="17"/>
      <c r="J1" s="16" t="s">
        <v>99</v>
      </c>
      <c r="P1" s="11" t="s">
        <v>86</v>
      </c>
      <c r="Q1" s="1" t="s">
        <v>87</v>
      </c>
      <c r="R1" s="1"/>
      <c r="S1" s="1"/>
      <c r="T1" s="1"/>
      <c r="U1" s="1"/>
      <c r="V1" s="1"/>
      <c r="W1" s="1"/>
      <c r="AS1" s="6" t="s">
        <v>0</v>
      </c>
    </row>
    <row r="2" spans="16:45" ht="13.5" thickBot="1">
      <c r="P2" s="1"/>
      <c r="Q2" s="1" t="s">
        <v>88</v>
      </c>
      <c r="R2" s="1"/>
      <c r="S2" s="1"/>
      <c r="T2" s="1"/>
      <c r="U2" s="1"/>
      <c r="V2" s="1"/>
      <c r="W2" s="1"/>
      <c r="AS2" s="6" t="s">
        <v>49</v>
      </c>
    </row>
    <row r="3" spans="1:52" ht="13.5" thickBot="1">
      <c r="A3" s="1"/>
      <c r="B3" s="2" t="s">
        <v>0</v>
      </c>
      <c r="C3" s="2">
        <v>0</v>
      </c>
      <c r="D3" s="3" t="s">
        <v>13</v>
      </c>
      <c r="E3" s="3" t="s">
        <v>5</v>
      </c>
      <c r="F3" s="3" t="s">
        <v>1</v>
      </c>
      <c r="G3" s="3" t="s">
        <v>2</v>
      </c>
      <c r="H3" s="3" t="s">
        <v>6</v>
      </c>
      <c r="I3" s="3" t="s">
        <v>7</v>
      </c>
      <c r="J3" s="3" t="s">
        <v>4</v>
      </c>
      <c r="K3" s="3" t="s">
        <v>8</v>
      </c>
      <c r="L3" s="3" t="s">
        <v>9</v>
      </c>
      <c r="M3" s="3" t="s">
        <v>10</v>
      </c>
      <c r="N3" s="3" t="s">
        <v>11</v>
      </c>
      <c r="O3" s="4" t="s">
        <v>39</v>
      </c>
      <c r="P3" s="1"/>
      <c r="Q3" s="32" t="s">
        <v>100</v>
      </c>
      <c r="R3" s="1"/>
      <c r="S3" s="1"/>
      <c r="T3" s="1"/>
      <c r="U3" s="1"/>
      <c r="V3" s="1"/>
      <c r="W3" s="1"/>
      <c r="X3" s="1"/>
      <c r="Y3" s="1"/>
      <c r="Z3" s="1"/>
      <c r="AA3" s="5" t="s">
        <v>12</v>
      </c>
      <c r="AB3" s="5" t="s">
        <v>13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6" t="s">
        <v>14</v>
      </c>
      <c r="AT3" s="6"/>
      <c r="AU3" s="6"/>
      <c r="AV3" s="6"/>
      <c r="AW3" s="6"/>
      <c r="AX3" s="6"/>
      <c r="AY3" s="6"/>
      <c r="AZ3" s="6"/>
    </row>
    <row r="4" spans="1:52" ht="12.75">
      <c r="A4" s="1"/>
      <c r="B4" s="1"/>
      <c r="C4" s="1"/>
      <c r="D4" s="1"/>
      <c r="E4" s="1"/>
      <c r="F4" s="1" t="s">
        <v>15</v>
      </c>
      <c r="G4" s="1" t="s">
        <v>16</v>
      </c>
      <c r="H4" s="1" t="s">
        <v>17</v>
      </c>
      <c r="I4" s="1" t="s">
        <v>8</v>
      </c>
      <c r="J4" s="1" t="s">
        <v>18</v>
      </c>
      <c r="K4" s="1" t="s">
        <v>19</v>
      </c>
      <c r="L4" s="1" t="s">
        <v>15</v>
      </c>
      <c r="M4" s="1" t="s">
        <v>20</v>
      </c>
      <c r="N4" s="1" t="s">
        <v>16</v>
      </c>
      <c r="O4" s="1"/>
      <c r="P4" s="1"/>
      <c r="Q4" s="1"/>
      <c r="R4" s="1"/>
      <c r="S4" s="1"/>
      <c r="T4" s="1"/>
      <c r="U4" s="7"/>
      <c r="V4" s="1"/>
      <c r="W4" s="1"/>
      <c r="X4" s="1"/>
      <c r="Y4" s="1"/>
      <c r="Z4" s="1"/>
      <c r="AA4" s="1" t="s">
        <v>4</v>
      </c>
      <c r="AB4" s="1" t="s">
        <v>21</v>
      </c>
      <c r="AC4" s="1"/>
      <c r="AD4" s="1"/>
      <c r="AE4" s="1" t="s">
        <v>22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6" t="s">
        <v>23</v>
      </c>
      <c r="AT4" s="6"/>
      <c r="AU4" s="6"/>
      <c r="AV4" s="6"/>
      <c r="AW4" s="6"/>
      <c r="AX4" s="6"/>
      <c r="AY4" s="6"/>
      <c r="AZ4" s="6"/>
    </row>
    <row r="5" spans="1:52" ht="12.75">
      <c r="A5" s="1"/>
      <c r="B5" s="1"/>
      <c r="C5" s="1"/>
      <c r="D5" s="1">
        <v>0</v>
      </c>
      <c r="E5" s="1">
        <f aca="true" t="shared" si="0" ref="E5:O5">E25</f>
        <v>3</v>
      </c>
      <c r="F5" s="1">
        <f t="shared" si="0"/>
        <v>11</v>
      </c>
      <c r="G5" s="1">
        <f t="shared" si="0"/>
        <v>2</v>
      </c>
      <c r="H5" s="1">
        <f t="shared" si="0"/>
        <v>4</v>
      </c>
      <c r="I5" s="1">
        <f t="shared" si="0"/>
        <v>5</v>
      </c>
      <c r="J5" s="1">
        <f t="shared" si="0"/>
        <v>1</v>
      </c>
      <c r="K5" s="1">
        <f t="shared" si="0"/>
        <v>6</v>
      </c>
      <c r="L5" s="1">
        <f t="shared" si="0"/>
        <v>7</v>
      </c>
      <c r="M5" s="1">
        <f t="shared" si="0"/>
        <v>8</v>
      </c>
      <c r="N5" s="1">
        <f t="shared" si="0"/>
        <v>9</v>
      </c>
      <c r="O5" s="1">
        <f t="shared" si="0"/>
        <v>10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2</v>
      </c>
      <c r="AB5" s="1" t="s">
        <v>24</v>
      </c>
      <c r="AC5" s="1"/>
      <c r="AD5" s="1"/>
      <c r="AE5" s="1" t="s">
        <v>25</v>
      </c>
      <c r="AF5" s="1">
        <f aca="true" t="shared" si="1" ref="AF5:AQ5">VLOOKUP(D$3,$Q$39:$R$59,2)</f>
        <v>14</v>
      </c>
      <c r="AG5" s="1">
        <f t="shared" si="1"/>
        <v>17</v>
      </c>
      <c r="AH5" s="1">
        <f t="shared" si="1"/>
        <v>13</v>
      </c>
      <c r="AI5" s="1">
        <f t="shared" si="1"/>
        <v>16</v>
      </c>
      <c r="AJ5" s="1">
        <f t="shared" si="1"/>
        <v>18</v>
      </c>
      <c r="AK5" s="1">
        <f t="shared" si="1"/>
        <v>19</v>
      </c>
      <c r="AL5" s="1">
        <f t="shared" si="1"/>
        <v>15</v>
      </c>
      <c r="AM5" s="1">
        <f t="shared" si="1"/>
        <v>20</v>
      </c>
      <c r="AN5" s="1">
        <f t="shared" si="1"/>
        <v>21</v>
      </c>
      <c r="AO5" s="1">
        <f t="shared" si="1"/>
        <v>22</v>
      </c>
      <c r="AP5" s="1">
        <f t="shared" si="1"/>
        <v>23</v>
      </c>
      <c r="AQ5" s="1">
        <f t="shared" si="1"/>
        <v>24</v>
      </c>
      <c r="AR5" s="1"/>
      <c r="AS5" s="6" t="s">
        <v>26</v>
      </c>
      <c r="AT5" s="6"/>
      <c r="AU5" s="6"/>
      <c r="AV5" s="6"/>
      <c r="AW5" s="6"/>
      <c r="AX5" s="6"/>
      <c r="AY5" s="6"/>
      <c r="AZ5" s="6"/>
    </row>
    <row r="6" spans="1:52" ht="12.75">
      <c r="A6" s="8" t="str">
        <f>IF(A39=A40,A41,A42)</f>
        <v> </v>
      </c>
      <c r="B6" s="1"/>
      <c r="C6" s="1"/>
      <c r="D6" s="1"/>
      <c r="E6" s="1"/>
      <c r="F6" s="8" t="str">
        <f>IF(C3&lt;0,A43,IF(C3&gt;11,A43,A41))</f>
        <v> </v>
      </c>
      <c r="G6" s="1"/>
      <c r="H6" s="1"/>
      <c r="I6" s="1"/>
      <c r="J6" s="1"/>
      <c r="K6" s="1"/>
      <c r="L6" s="8" t="str">
        <f>IF(B3=AS1,AS7,IF(B3=AS2,AS7,IF(B3=AS3,AS7,IF(B3=AS4,AS7,AS6))))</f>
        <v> </v>
      </c>
      <c r="M6" s="1"/>
      <c r="N6" s="1"/>
      <c r="O6" s="1"/>
      <c r="P6" s="1"/>
      <c r="Q6" s="1" t="s">
        <v>92</v>
      </c>
      <c r="R6" s="1"/>
      <c r="S6" s="1"/>
      <c r="T6" s="1"/>
      <c r="U6" s="1"/>
      <c r="V6" s="1"/>
      <c r="W6" s="1"/>
      <c r="X6" s="1"/>
      <c r="Y6" s="1"/>
      <c r="Z6" s="1"/>
      <c r="AA6" s="1" t="s">
        <v>5</v>
      </c>
      <c r="AB6" s="1" t="s">
        <v>27</v>
      </c>
      <c r="AC6" s="1"/>
      <c r="AD6" s="1"/>
      <c r="AE6" s="1" t="s">
        <v>28</v>
      </c>
      <c r="AF6" s="1">
        <f aca="true" t="shared" si="2" ref="AF6:AQ6">IF(AF5-$C$3&lt;12,AF5-$C$3+12,AF5-$C$3)</f>
        <v>14</v>
      </c>
      <c r="AG6" s="1">
        <f t="shared" si="2"/>
        <v>17</v>
      </c>
      <c r="AH6" s="1">
        <f t="shared" si="2"/>
        <v>13</v>
      </c>
      <c r="AI6" s="1">
        <f t="shared" si="2"/>
        <v>16</v>
      </c>
      <c r="AJ6" s="1">
        <f t="shared" si="2"/>
        <v>18</v>
      </c>
      <c r="AK6" s="1">
        <f t="shared" si="2"/>
        <v>19</v>
      </c>
      <c r="AL6" s="1">
        <f t="shared" si="2"/>
        <v>15</v>
      </c>
      <c r="AM6" s="1">
        <f t="shared" si="2"/>
        <v>20</v>
      </c>
      <c r="AN6" s="1">
        <f t="shared" si="2"/>
        <v>21</v>
      </c>
      <c r="AO6" s="1">
        <f t="shared" si="2"/>
        <v>22</v>
      </c>
      <c r="AP6" s="1">
        <f t="shared" si="2"/>
        <v>23</v>
      </c>
      <c r="AQ6" s="1">
        <f t="shared" si="2"/>
        <v>24</v>
      </c>
      <c r="AR6" s="1"/>
      <c r="AS6" s="9" t="s">
        <v>29</v>
      </c>
      <c r="AT6" s="6"/>
      <c r="AU6" s="6"/>
      <c r="AV6" s="6"/>
      <c r="AW6" s="6"/>
      <c r="AX6" s="6"/>
      <c r="AY6" s="6"/>
      <c r="AZ6" s="6"/>
    </row>
    <row r="7" spans="1:52" ht="12.75">
      <c r="A7" s="1"/>
      <c r="B7" s="1">
        <v>0</v>
      </c>
      <c r="C7" s="1"/>
      <c r="D7" s="10" t="str">
        <f>VLOOKUP(D26,$U$26:$V$61,2)</f>
        <v>Bb</v>
      </c>
      <c r="E7" s="10" t="str">
        <f aca="true" t="shared" si="3" ref="E7:O18">VLOOKUP(E26,$U$26:$V$61,2)</f>
        <v>C#</v>
      </c>
      <c r="F7" s="10" t="str">
        <f t="shared" si="3"/>
        <v>A</v>
      </c>
      <c r="G7" s="10" t="str">
        <f t="shared" si="3"/>
        <v>C</v>
      </c>
      <c r="H7" s="10" t="str">
        <f t="shared" si="3"/>
        <v>D</v>
      </c>
      <c r="I7" s="10" t="str">
        <f t="shared" si="3"/>
        <v>Eb</v>
      </c>
      <c r="J7" s="10" t="str">
        <f t="shared" si="3"/>
        <v>B</v>
      </c>
      <c r="K7" s="10" t="str">
        <f t="shared" si="3"/>
        <v>E</v>
      </c>
      <c r="L7" s="10" t="str">
        <f t="shared" si="3"/>
        <v>F</v>
      </c>
      <c r="M7" s="10" t="str">
        <f t="shared" si="3"/>
        <v>F#</v>
      </c>
      <c r="N7" s="10" t="str">
        <f t="shared" si="3"/>
        <v>G</v>
      </c>
      <c r="O7" s="10" t="str">
        <f t="shared" si="3"/>
        <v>Ab</v>
      </c>
      <c r="P7" s="1"/>
      <c r="Q7" s="1">
        <v>0</v>
      </c>
      <c r="R7" s="1"/>
      <c r="S7" s="1"/>
      <c r="T7" s="1"/>
      <c r="U7" s="1"/>
      <c r="V7" s="1"/>
      <c r="W7" s="1"/>
      <c r="X7" s="1"/>
      <c r="Y7" s="1"/>
      <c r="Z7" s="1"/>
      <c r="AA7" s="1" t="s">
        <v>30</v>
      </c>
      <c r="AB7" s="1" t="s">
        <v>7</v>
      </c>
      <c r="AC7" s="1"/>
      <c r="AD7" s="1"/>
      <c r="AE7" s="1" t="s">
        <v>31</v>
      </c>
      <c r="AF7" s="1">
        <f>IF(AF6&lt;12,AF6+12,AF6)</f>
        <v>14</v>
      </c>
      <c r="AG7" s="1">
        <f>IF((2*$AF$6-AG6)&lt;12,2*$AF$6-AG6+12,2*$AF$6-AG6)</f>
        <v>23</v>
      </c>
      <c r="AH7" s="1">
        <f aca="true" t="shared" si="4" ref="AH7:AQ7">IF((2*$AF$6-AH6)&lt;12,2*$AF$6-AH6+12,2*$AF$6-AH6)</f>
        <v>15</v>
      </c>
      <c r="AI7" s="1">
        <f t="shared" si="4"/>
        <v>12</v>
      </c>
      <c r="AJ7" s="1">
        <f t="shared" si="4"/>
        <v>22</v>
      </c>
      <c r="AK7" s="1">
        <f t="shared" si="4"/>
        <v>21</v>
      </c>
      <c r="AL7" s="1">
        <f t="shared" si="4"/>
        <v>13</v>
      </c>
      <c r="AM7" s="1">
        <f t="shared" si="4"/>
        <v>20</v>
      </c>
      <c r="AN7" s="1">
        <f t="shared" si="4"/>
        <v>19</v>
      </c>
      <c r="AO7" s="1">
        <f t="shared" si="4"/>
        <v>18</v>
      </c>
      <c r="AP7" s="1">
        <f t="shared" si="4"/>
        <v>17</v>
      </c>
      <c r="AQ7" s="1">
        <f t="shared" si="4"/>
        <v>16</v>
      </c>
      <c r="AR7" s="1"/>
      <c r="AS7" t="s">
        <v>32</v>
      </c>
      <c r="AT7" s="6"/>
      <c r="AU7" s="6"/>
      <c r="AV7" s="6"/>
      <c r="AW7" s="6"/>
      <c r="AX7" s="6"/>
      <c r="AY7" s="6"/>
      <c r="AZ7" s="6"/>
    </row>
    <row r="8" spans="1:52" ht="12.75">
      <c r="A8" s="1"/>
      <c r="B8" s="1">
        <f aca="true" t="shared" si="5" ref="B8:B18">B27</f>
        <v>9</v>
      </c>
      <c r="C8" s="1"/>
      <c r="D8" s="10" t="str">
        <f aca="true" t="shared" si="6" ref="D8:D18">VLOOKUP(D27,$U$26:$V$61,2)</f>
        <v>G</v>
      </c>
      <c r="E8" s="10" t="str">
        <f t="shared" si="3"/>
        <v>Bb</v>
      </c>
      <c r="F8" s="10" t="str">
        <f t="shared" si="3"/>
        <v>F#</v>
      </c>
      <c r="G8" s="10" t="str">
        <f t="shared" si="3"/>
        <v>A</v>
      </c>
      <c r="H8" s="10" t="str">
        <f t="shared" si="3"/>
        <v>B</v>
      </c>
      <c r="I8" s="10" t="str">
        <f t="shared" si="3"/>
        <v>C</v>
      </c>
      <c r="J8" s="10" t="str">
        <f t="shared" si="3"/>
        <v>Ab</v>
      </c>
      <c r="K8" s="10" t="str">
        <f t="shared" si="3"/>
        <v>C#</v>
      </c>
      <c r="L8" s="10" t="str">
        <f t="shared" si="3"/>
        <v>D</v>
      </c>
      <c r="M8" s="10" t="str">
        <f t="shared" si="3"/>
        <v>Eb</v>
      </c>
      <c r="N8" s="10" t="str">
        <f t="shared" si="3"/>
        <v>E</v>
      </c>
      <c r="O8" s="10" t="str">
        <f t="shared" si="3"/>
        <v>F</v>
      </c>
      <c r="P8" s="1"/>
      <c r="Q8" s="1">
        <f aca="true" t="shared" si="7" ref="Q8:Q18">B27</f>
        <v>9</v>
      </c>
      <c r="R8" s="1" t="s">
        <v>18</v>
      </c>
      <c r="S8" s="1"/>
      <c r="T8" s="1" t="s">
        <v>33</v>
      </c>
      <c r="U8" s="1"/>
      <c r="V8" s="1"/>
      <c r="W8" s="1"/>
      <c r="X8" s="1"/>
      <c r="Y8" s="1"/>
      <c r="Z8" s="1"/>
      <c r="AA8" s="1" t="s">
        <v>8</v>
      </c>
      <c r="AB8" s="1" t="s">
        <v>34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6" t="s">
        <v>32</v>
      </c>
      <c r="AT8" s="6"/>
      <c r="AU8" s="6"/>
      <c r="AV8" s="6"/>
      <c r="AW8" s="6"/>
      <c r="AX8" s="6"/>
      <c r="AY8" s="6"/>
      <c r="AZ8" s="6"/>
    </row>
    <row r="9" spans="1:52" ht="12.75">
      <c r="A9" s="1"/>
      <c r="B9" s="1">
        <f t="shared" si="5"/>
        <v>1</v>
      </c>
      <c r="C9" s="1"/>
      <c r="D9" s="10" t="str">
        <f t="shared" si="6"/>
        <v>B</v>
      </c>
      <c r="E9" s="10" t="str">
        <f t="shared" si="3"/>
        <v>D</v>
      </c>
      <c r="F9" s="10" t="str">
        <f t="shared" si="3"/>
        <v>Bb</v>
      </c>
      <c r="G9" s="10" t="str">
        <f t="shared" si="3"/>
        <v>C#</v>
      </c>
      <c r="H9" s="10" t="str">
        <f t="shared" si="3"/>
        <v>Eb</v>
      </c>
      <c r="I9" s="10" t="str">
        <f t="shared" si="3"/>
        <v>E</v>
      </c>
      <c r="J9" s="10" t="str">
        <f t="shared" si="3"/>
        <v>C</v>
      </c>
      <c r="K9" s="10" t="str">
        <f t="shared" si="3"/>
        <v>F</v>
      </c>
      <c r="L9" s="10" t="str">
        <f t="shared" si="3"/>
        <v>F#</v>
      </c>
      <c r="M9" s="10" t="str">
        <f t="shared" si="3"/>
        <v>G</v>
      </c>
      <c r="N9" s="10" t="str">
        <f t="shared" si="3"/>
        <v>Ab</v>
      </c>
      <c r="O9" s="10" t="str">
        <f t="shared" si="3"/>
        <v>A</v>
      </c>
      <c r="P9" s="1"/>
      <c r="Q9" s="1">
        <f t="shared" si="7"/>
        <v>1</v>
      </c>
      <c r="R9" s="1" t="s">
        <v>8</v>
      </c>
      <c r="S9" s="1"/>
      <c r="T9" s="1" t="s">
        <v>91</v>
      </c>
      <c r="U9" s="1"/>
      <c r="V9" s="1"/>
      <c r="W9" s="1"/>
      <c r="X9" s="1"/>
      <c r="Y9" s="1"/>
      <c r="Z9" s="1"/>
      <c r="AA9" s="1" t="s">
        <v>9</v>
      </c>
      <c r="AB9" s="1" t="s">
        <v>35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6"/>
      <c r="AT9" s="6"/>
      <c r="AU9" s="6"/>
      <c r="AV9" s="6"/>
      <c r="AW9" s="6"/>
      <c r="AX9" s="6"/>
      <c r="AY9" s="6"/>
      <c r="AZ9" s="6"/>
    </row>
    <row r="10" spans="1:52" ht="12.75">
      <c r="A10" s="11" t="s">
        <v>36</v>
      </c>
      <c r="B10" s="1">
        <f t="shared" si="5"/>
        <v>10</v>
      </c>
      <c r="C10" s="1"/>
      <c r="D10" s="10" t="str">
        <f t="shared" si="6"/>
        <v>Ab</v>
      </c>
      <c r="E10" s="10" t="str">
        <f t="shared" si="3"/>
        <v>B</v>
      </c>
      <c r="F10" s="10" t="str">
        <f t="shared" si="3"/>
        <v>G</v>
      </c>
      <c r="G10" s="10" t="str">
        <f t="shared" si="3"/>
        <v>Bb</v>
      </c>
      <c r="H10" s="10" t="str">
        <f t="shared" si="3"/>
        <v>C</v>
      </c>
      <c r="I10" s="10" t="str">
        <f t="shared" si="3"/>
        <v>C#</v>
      </c>
      <c r="J10" s="10" t="str">
        <f t="shared" si="3"/>
        <v>A</v>
      </c>
      <c r="K10" s="10" t="str">
        <f t="shared" si="3"/>
        <v>D</v>
      </c>
      <c r="L10" s="10" t="str">
        <f t="shared" si="3"/>
        <v>Eb</v>
      </c>
      <c r="M10" s="10" t="str">
        <f t="shared" si="3"/>
        <v>E</v>
      </c>
      <c r="N10" s="10" t="str">
        <f t="shared" si="3"/>
        <v>F</v>
      </c>
      <c r="O10" s="10" t="str">
        <f t="shared" si="3"/>
        <v>F#</v>
      </c>
      <c r="P10" s="1"/>
      <c r="Q10" s="1">
        <f t="shared" si="7"/>
        <v>10</v>
      </c>
      <c r="R10" s="1" t="s">
        <v>37</v>
      </c>
      <c r="S10" s="1"/>
      <c r="T10" s="1"/>
      <c r="U10" s="1"/>
      <c r="V10" s="1"/>
      <c r="W10" s="1"/>
      <c r="X10" s="1"/>
      <c r="Y10" s="1"/>
      <c r="Z10" s="1"/>
      <c r="AA10" s="1" t="s">
        <v>10</v>
      </c>
      <c r="AB10" s="1" t="s">
        <v>38</v>
      </c>
      <c r="AC10" s="1"/>
      <c r="AD10" s="1"/>
      <c r="AE10" s="1" t="s">
        <v>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6"/>
      <c r="AT10" s="6"/>
      <c r="AU10" s="6"/>
      <c r="AV10" s="6"/>
      <c r="AW10" s="6"/>
      <c r="AX10" s="6"/>
      <c r="AY10" s="6"/>
      <c r="AZ10" s="6"/>
    </row>
    <row r="11" spans="1:52" ht="12.75">
      <c r="A11" s="11" t="s">
        <v>18</v>
      </c>
      <c r="B11" s="1">
        <f t="shared" si="5"/>
        <v>8</v>
      </c>
      <c r="C11" s="1"/>
      <c r="D11" s="10" t="str">
        <f t="shared" si="6"/>
        <v>F#</v>
      </c>
      <c r="E11" s="10" t="str">
        <f t="shared" si="3"/>
        <v>A</v>
      </c>
      <c r="F11" s="10" t="str">
        <f t="shared" si="3"/>
        <v>F</v>
      </c>
      <c r="G11" s="10" t="str">
        <f t="shared" si="3"/>
        <v>Ab</v>
      </c>
      <c r="H11" s="10" t="str">
        <f t="shared" si="3"/>
        <v>Bb</v>
      </c>
      <c r="I11" s="10" t="str">
        <f t="shared" si="3"/>
        <v>B</v>
      </c>
      <c r="J11" s="10" t="str">
        <f t="shared" si="3"/>
        <v>G</v>
      </c>
      <c r="K11" s="10" t="str">
        <f t="shared" si="3"/>
        <v>C</v>
      </c>
      <c r="L11" s="10" t="str">
        <f t="shared" si="3"/>
        <v>C#</v>
      </c>
      <c r="M11" s="10" t="str">
        <f t="shared" si="3"/>
        <v>D</v>
      </c>
      <c r="N11" s="10" t="str">
        <f t="shared" si="3"/>
        <v>Eb</v>
      </c>
      <c r="O11" s="10" t="str">
        <f t="shared" si="3"/>
        <v>E</v>
      </c>
      <c r="P11" s="1"/>
      <c r="Q11" s="1">
        <f t="shared" si="7"/>
        <v>8</v>
      </c>
      <c r="R11" s="1" t="s">
        <v>18</v>
      </c>
      <c r="S11" s="1"/>
      <c r="T11" s="1"/>
      <c r="U11" s="1"/>
      <c r="V11" s="1"/>
      <c r="W11" s="1"/>
      <c r="X11" s="1"/>
      <c r="Y11" s="1"/>
      <c r="Z11" s="1"/>
      <c r="AA11" s="1" t="s">
        <v>3</v>
      </c>
      <c r="AB11" s="1" t="s">
        <v>39</v>
      </c>
      <c r="AC11" s="1"/>
      <c r="AD11" s="1"/>
      <c r="AE11" s="1" t="s">
        <v>25</v>
      </c>
      <c r="AF11" s="1">
        <f aca="true" t="shared" si="8" ref="AF11:AQ11">VLOOKUP(D$3,$Q$39:$R$59,2)</f>
        <v>14</v>
      </c>
      <c r="AG11" s="1">
        <f t="shared" si="8"/>
        <v>17</v>
      </c>
      <c r="AH11" s="1">
        <f t="shared" si="8"/>
        <v>13</v>
      </c>
      <c r="AI11" s="1">
        <f t="shared" si="8"/>
        <v>16</v>
      </c>
      <c r="AJ11" s="1">
        <f t="shared" si="8"/>
        <v>18</v>
      </c>
      <c r="AK11" s="1">
        <f t="shared" si="8"/>
        <v>19</v>
      </c>
      <c r="AL11" s="1">
        <f t="shared" si="8"/>
        <v>15</v>
      </c>
      <c r="AM11" s="1">
        <f t="shared" si="8"/>
        <v>20</v>
      </c>
      <c r="AN11" s="1">
        <f t="shared" si="8"/>
        <v>21</v>
      </c>
      <c r="AO11" s="1">
        <f t="shared" si="8"/>
        <v>22</v>
      </c>
      <c r="AP11" s="1">
        <f t="shared" si="8"/>
        <v>23</v>
      </c>
      <c r="AQ11" s="1">
        <f t="shared" si="8"/>
        <v>24</v>
      </c>
      <c r="AR11" s="1"/>
      <c r="AS11" s="6"/>
      <c r="AT11" s="6"/>
      <c r="AU11" s="6"/>
      <c r="AV11" s="6"/>
      <c r="AW11" s="6"/>
      <c r="AX11" s="6"/>
      <c r="AY11" s="6"/>
      <c r="AZ11" s="6"/>
    </row>
    <row r="12" spans="1:52" ht="12.75">
      <c r="A12" s="11" t="s">
        <v>15</v>
      </c>
      <c r="B12" s="1">
        <f t="shared" si="5"/>
        <v>7</v>
      </c>
      <c r="C12" s="1"/>
      <c r="D12" s="10" t="str">
        <f t="shared" si="6"/>
        <v>F</v>
      </c>
      <c r="E12" s="10" t="str">
        <f t="shared" si="3"/>
        <v>Ab</v>
      </c>
      <c r="F12" s="10" t="str">
        <f t="shared" si="3"/>
        <v>E</v>
      </c>
      <c r="G12" s="10" t="str">
        <f t="shared" si="3"/>
        <v>G</v>
      </c>
      <c r="H12" s="10" t="str">
        <f t="shared" si="3"/>
        <v>A</v>
      </c>
      <c r="I12" s="10" t="str">
        <f t="shared" si="3"/>
        <v>Bb</v>
      </c>
      <c r="J12" s="10" t="str">
        <f t="shared" si="3"/>
        <v>F#</v>
      </c>
      <c r="K12" s="10" t="str">
        <f t="shared" si="3"/>
        <v>B</v>
      </c>
      <c r="L12" s="10" t="str">
        <f t="shared" si="3"/>
        <v>C</v>
      </c>
      <c r="M12" s="10" t="str">
        <f t="shared" si="3"/>
        <v>C#</v>
      </c>
      <c r="N12" s="10" t="str">
        <f t="shared" si="3"/>
        <v>D</v>
      </c>
      <c r="O12" s="10" t="str">
        <f t="shared" si="3"/>
        <v>Eb</v>
      </c>
      <c r="P12" s="1"/>
      <c r="Q12" s="1">
        <f t="shared" si="7"/>
        <v>7</v>
      </c>
      <c r="R12" s="1" t="s">
        <v>20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 t="s">
        <v>40</v>
      </c>
      <c r="AF12" s="1">
        <f aca="true" t="shared" si="9" ref="AF12:AQ12">IF(AF11-$C$3&lt;12,AF11-$C$3+12,AF11-$C$3)</f>
        <v>14</v>
      </c>
      <c r="AG12" s="1">
        <f t="shared" si="9"/>
        <v>17</v>
      </c>
      <c r="AH12" s="1">
        <f t="shared" si="9"/>
        <v>13</v>
      </c>
      <c r="AI12" s="1">
        <f t="shared" si="9"/>
        <v>16</v>
      </c>
      <c r="AJ12" s="1">
        <f t="shared" si="9"/>
        <v>18</v>
      </c>
      <c r="AK12" s="1">
        <f t="shared" si="9"/>
        <v>19</v>
      </c>
      <c r="AL12" s="1">
        <f t="shared" si="9"/>
        <v>15</v>
      </c>
      <c r="AM12" s="1">
        <f t="shared" si="9"/>
        <v>20</v>
      </c>
      <c r="AN12" s="1">
        <f t="shared" si="9"/>
        <v>21</v>
      </c>
      <c r="AO12" s="1">
        <f t="shared" si="9"/>
        <v>22</v>
      </c>
      <c r="AP12" s="1">
        <f t="shared" si="9"/>
        <v>23</v>
      </c>
      <c r="AQ12" s="1">
        <f t="shared" si="9"/>
        <v>24</v>
      </c>
      <c r="AR12" s="1"/>
      <c r="AS12" s="6"/>
      <c r="AT12" s="6"/>
      <c r="AU12" s="6"/>
      <c r="AV12" s="6"/>
      <c r="AW12" s="6"/>
      <c r="AX12" s="6"/>
      <c r="AY12" s="6"/>
      <c r="AZ12" s="6"/>
    </row>
    <row r="13" spans="1:52" ht="12.75">
      <c r="A13" s="11" t="s">
        <v>41</v>
      </c>
      <c r="B13" s="1">
        <f t="shared" si="5"/>
        <v>11</v>
      </c>
      <c r="C13" s="1"/>
      <c r="D13" s="10" t="str">
        <f t="shared" si="6"/>
        <v>A</v>
      </c>
      <c r="E13" s="10" t="str">
        <f t="shared" si="3"/>
        <v>C</v>
      </c>
      <c r="F13" s="10" t="str">
        <f t="shared" si="3"/>
        <v>Ab</v>
      </c>
      <c r="G13" s="10" t="str">
        <f t="shared" si="3"/>
        <v>B</v>
      </c>
      <c r="H13" s="10" t="str">
        <f t="shared" si="3"/>
        <v>C#</v>
      </c>
      <c r="I13" s="10" t="str">
        <f t="shared" si="3"/>
        <v>D</v>
      </c>
      <c r="J13" s="10" t="str">
        <f t="shared" si="3"/>
        <v>Bb</v>
      </c>
      <c r="K13" s="10" t="str">
        <f t="shared" si="3"/>
        <v>Eb</v>
      </c>
      <c r="L13" s="10" t="str">
        <f t="shared" si="3"/>
        <v>E</v>
      </c>
      <c r="M13" s="10" t="str">
        <f t="shared" si="3"/>
        <v>F</v>
      </c>
      <c r="N13" s="10" t="str">
        <f t="shared" si="3"/>
        <v>F#</v>
      </c>
      <c r="O13" s="10" t="str">
        <f t="shared" si="3"/>
        <v>G</v>
      </c>
      <c r="P13" s="1"/>
      <c r="Q13" s="1">
        <f t="shared" si="7"/>
        <v>11</v>
      </c>
      <c r="R13" s="1" t="s">
        <v>11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6"/>
      <c r="AT13" s="6"/>
      <c r="AU13" s="6"/>
      <c r="AV13" s="6"/>
      <c r="AW13" s="6"/>
      <c r="AX13" s="6"/>
      <c r="AY13" s="6"/>
      <c r="AZ13" s="6"/>
    </row>
    <row r="14" spans="1:52" ht="12.75">
      <c r="A14" s="11" t="s">
        <v>8</v>
      </c>
      <c r="B14" s="1">
        <f t="shared" si="5"/>
        <v>6</v>
      </c>
      <c r="C14" s="1"/>
      <c r="D14" s="10" t="str">
        <f t="shared" si="6"/>
        <v>E</v>
      </c>
      <c r="E14" s="10" t="str">
        <f t="shared" si="3"/>
        <v>G</v>
      </c>
      <c r="F14" s="10" t="str">
        <f t="shared" si="3"/>
        <v>Eb</v>
      </c>
      <c r="G14" s="10" t="str">
        <f t="shared" si="3"/>
        <v>F#</v>
      </c>
      <c r="H14" s="10" t="str">
        <f t="shared" si="3"/>
        <v>Ab</v>
      </c>
      <c r="I14" s="10" t="str">
        <f t="shared" si="3"/>
        <v>A</v>
      </c>
      <c r="J14" s="10" t="str">
        <f t="shared" si="3"/>
        <v>F</v>
      </c>
      <c r="K14" s="10" t="str">
        <f t="shared" si="3"/>
        <v>Bb</v>
      </c>
      <c r="L14" s="10" t="str">
        <f t="shared" si="3"/>
        <v>B</v>
      </c>
      <c r="M14" s="10" t="str">
        <f t="shared" si="3"/>
        <v>C</v>
      </c>
      <c r="N14" s="10" t="str">
        <f t="shared" si="3"/>
        <v>C#</v>
      </c>
      <c r="O14" s="10" t="str">
        <f t="shared" si="3"/>
        <v>D</v>
      </c>
      <c r="P14" s="1"/>
      <c r="Q14" s="1">
        <f t="shared" si="7"/>
        <v>6</v>
      </c>
      <c r="R14" s="1" t="s">
        <v>18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6"/>
      <c r="AT14" s="6"/>
      <c r="AU14" s="6"/>
      <c r="AV14" s="6"/>
      <c r="AW14" s="6"/>
      <c r="AX14" s="6"/>
      <c r="AY14" s="6"/>
      <c r="AZ14" s="6"/>
    </row>
    <row r="15" spans="1:52" ht="12.75">
      <c r="A15" s="1"/>
      <c r="B15" s="1">
        <f t="shared" si="5"/>
        <v>5</v>
      </c>
      <c r="C15" s="1"/>
      <c r="D15" s="10" t="str">
        <f t="shared" si="6"/>
        <v>Eb</v>
      </c>
      <c r="E15" s="10" t="str">
        <f t="shared" si="3"/>
        <v>F#</v>
      </c>
      <c r="F15" s="10" t="str">
        <f t="shared" si="3"/>
        <v>D</v>
      </c>
      <c r="G15" s="10" t="str">
        <f t="shared" si="3"/>
        <v>F</v>
      </c>
      <c r="H15" s="10" t="str">
        <f t="shared" si="3"/>
        <v>G</v>
      </c>
      <c r="I15" s="10" t="str">
        <f t="shared" si="3"/>
        <v>Ab</v>
      </c>
      <c r="J15" s="10" t="str">
        <f t="shared" si="3"/>
        <v>E</v>
      </c>
      <c r="K15" s="10" t="str">
        <f t="shared" si="3"/>
        <v>A</v>
      </c>
      <c r="L15" s="10" t="str">
        <f t="shared" si="3"/>
        <v>Bb</v>
      </c>
      <c r="M15" s="10" t="str">
        <f t="shared" si="3"/>
        <v>B</v>
      </c>
      <c r="N15" s="10" t="str">
        <f t="shared" si="3"/>
        <v>C</v>
      </c>
      <c r="O15" s="10" t="str">
        <f t="shared" si="3"/>
        <v>C#</v>
      </c>
      <c r="P15" s="1"/>
      <c r="Q15" s="1">
        <f t="shared" si="7"/>
        <v>5</v>
      </c>
      <c r="R15" s="1" t="s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42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6"/>
      <c r="AT15" s="6"/>
      <c r="AU15" s="6"/>
      <c r="AV15" s="6"/>
      <c r="AW15" s="6"/>
      <c r="AX15" s="6"/>
      <c r="AY15" s="6"/>
      <c r="AZ15" s="6"/>
    </row>
    <row r="16" spans="1:52" ht="12.75">
      <c r="A16" s="1"/>
      <c r="B16" s="1">
        <f t="shared" si="5"/>
        <v>4</v>
      </c>
      <c r="C16" s="1"/>
      <c r="D16" s="10" t="str">
        <f t="shared" si="6"/>
        <v>D</v>
      </c>
      <c r="E16" s="10" t="str">
        <f t="shared" si="3"/>
        <v>F</v>
      </c>
      <c r="F16" s="10" t="str">
        <f t="shared" si="3"/>
        <v>C#</v>
      </c>
      <c r="G16" s="10" t="str">
        <f t="shared" si="3"/>
        <v>E</v>
      </c>
      <c r="H16" s="10" t="str">
        <f t="shared" si="3"/>
        <v>F#</v>
      </c>
      <c r="I16" s="10" t="str">
        <f t="shared" si="3"/>
        <v>G</v>
      </c>
      <c r="J16" s="10" t="str">
        <f t="shared" si="3"/>
        <v>Eb</v>
      </c>
      <c r="K16" s="10" t="str">
        <f t="shared" si="3"/>
        <v>Ab</v>
      </c>
      <c r="L16" s="10" t="str">
        <f t="shared" si="3"/>
        <v>A</v>
      </c>
      <c r="M16" s="10" t="str">
        <f t="shared" si="3"/>
        <v>Bb</v>
      </c>
      <c r="N16" s="10" t="str">
        <f t="shared" si="3"/>
        <v>B</v>
      </c>
      <c r="O16" s="10" t="str">
        <f t="shared" si="3"/>
        <v>C</v>
      </c>
      <c r="P16" s="1"/>
      <c r="Q16" s="1">
        <f t="shared" si="7"/>
        <v>4</v>
      </c>
      <c r="R16" s="1" t="s">
        <v>6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 t="s">
        <v>25</v>
      </c>
      <c r="AF16" s="1">
        <f aca="true" t="shared" si="10" ref="AF16:AQ16">VLOOKUP(D$3,$Q$39:$R$59,2)</f>
        <v>14</v>
      </c>
      <c r="AG16" s="1">
        <f t="shared" si="10"/>
        <v>17</v>
      </c>
      <c r="AH16" s="1">
        <f t="shared" si="10"/>
        <v>13</v>
      </c>
      <c r="AI16" s="1">
        <f t="shared" si="10"/>
        <v>16</v>
      </c>
      <c r="AJ16" s="1">
        <f t="shared" si="10"/>
        <v>18</v>
      </c>
      <c r="AK16" s="1">
        <f t="shared" si="10"/>
        <v>19</v>
      </c>
      <c r="AL16" s="1">
        <f t="shared" si="10"/>
        <v>15</v>
      </c>
      <c r="AM16" s="1">
        <f t="shared" si="10"/>
        <v>20</v>
      </c>
      <c r="AN16" s="1">
        <f t="shared" si="10"/>
        <v>21</v>
      </c>
      <c r="AO16" s="1">
        <f t="shared" si="10"/>
        <v>22</v>
      </c>
      <c r="AP16" s="1">
        <f t="shared" si="10"/>
        <v>23</v>
      </c>
      <c r="AQ16" s="1">
        <f t="shared" si="10"/>
        <v>24</v>
      </c>
      <c r="AR16" s="1"/>
      <c r="AS16" s="6"/>
      <c r="AT16" s="6"/>
      <c r="AU16" s="6"/>
      <c r="AV16" s="6"/>
      <c r="AW16" s="6"/>
      <c r="AX16" s="6"/>
      <c r="AY16" s="6"/>
      <c r="AZ16" s="6"/>
    </row>
    <row r="17" spans="1:52" ht="12.75">
      <c r="A17" s="1"/>
      <c r="B17" s="1">
        <f t="shared" si="5"/>
        <v>3</v>
      </c>
      <c r="C17" s="1"/>
      <c r="D17" s="10" t="str">
        <f t="shared" si="6"/>
        <v>C#</v>
      </c>
      <c r="E17" s="10" t="str">
        <f t="shared" si="3"/>
        <v>E</v>
      </c>
      <c r="F17" s="10" t="str">
        <f t="shared" si="3"/>
        <v>C</v>
      </c>
      <c r="G17" s="10" t="str">
        <f t="shared" si="3"/>
        <v>Eb</v>
      </c>
      <c r="H17" s="10" t="str">
        <f t="shared" si="3"/>
        <v>F</v>
      </c>
      <c r="I17" s="10" t="str">
        <f t="shared" si="3"/>
        <v>F#</v>
      </c>
      <c r="J17" s="10" t="str">
        <f t="shared" si="3"/>
        <v>D</v>
      </c>
      <c r="K17" s="10" t="str">
        <f t="shared" si="3"/>
        <v>G</v>
      </c>
      <c r="L17" s="10" t="str">
        <f t="shared" si="3"/>
        <v>Ab</v>
      </c>
      <c r="M17" s="10" t="str">
        <f t="shared" si="3"/>
        <v>A</v>
      </c>
      <c r="N17" s="10" t="str">
        <f t="shared" si="3"/>
        <v>Bb</v>
      </c>
      <c r="O17" s="10" t="str">
        <f t="shared" si="3"/>
        <v>B</v>
      </c>
      <c r="P17" s="1"/>
      <c r="Q17" s="1">
        <f t="shared" si="7"/>
        <v>3</v>
      </c>
      <c r="R17" s="1" t="s">
        <v>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43</v>
      </c>
      <c r="AF17" s="1">
        <f>AQ16</f>
        <v>24</v>
      </c>
      <c r="AG17" s="1">
        <f>AP16</f>
        <v>23</v>
      </c>
      <c r="AH17" s="1">
        <f>AO16</f>
        <v>22</v>
      </c>
      <c r="AI17" s="1">
        <f>AN16</f>
        <v>21</v>
      </c>
      <c r="AJ17" s="1">
        <f>AM16</f>
        <v>20</v>
      </c>
      <c r="AK17" s="1">
        <f>AL16</f>
        <v>15</v>
      </c>
      <c r="AL17" s="1">
        <f>AK16</f>
        <v>19</v>
      </c>
      <c r="AM17" s="1">
        <f>AJ16</f>
        <v>18</v>
      </c>
      <c r="AN17" s="1">
        <f>AI16</f>
        <v>16</v>
      </c>
      <c r="AO17" s="1">
        <f>AH16</f>
        <v>13</v>
      </c>
      <c r="AP17" s="1">
        <f>AG16</f>
        <v>17</v>
      </c>
      <c r="AQ17" s="1">
        <f>AF16</f>
        <v>14</v>
      </c>
      <c r="AR17" s="1"/>
      <c r="AS17" s="6"/>
      <c r="AT17" s="6"/>
      <c r="AU17" s="6"/>
      <c r="AV17" s="6"/>
      <c r="AW17" s="6"/>
      <c r="AX17" s="6"/>
      <c r="AY17" s="6"/>
      <c r="AZ17" s="6"/>
    </row>
    <row r="18" spans="1:52" ht="12.75">
      <c r="A18" s="1"/>
      <c r="B18" s="1">
        <f t="shared" si="5"/>
        <v>2</v>
      </c>
      <c r="C18" s="1"/>
      <c r="D18" s="10" t="str">
        <f t="shared" si="6"/>
        <v>C</v>
      </c>
      <c r="E18" s="10" t="str">
        <f t="shared" si="3"/>
        <v>Eb</v>
      </c>
      <c r="F18" s="10" t="str">
        <f t="shared" si="3"/>
        <v>B</v>
      </c>
      <c r="G18" s="10" t="str">
        <f t="shared" si="3"/>
        <v>D</v>
      </c>
      <c r="H18" s="10" t="str">
        <f t="shared" si="3"/>
        <v>E</v>
      </c>
      <c r="I18" s="10" t="str">
        <f t="shared" si="3"/>
        <v>F</v>
      </c>
      <c r="J18" s="10" t="str">
        <f t="shared" si="3"/>
        <v>C#</v>
      </c>
      <c r="K18" s="10" t="str">
        <f t="shared" si="3"/>
        <v>F#</v>
      </c>
      <c r="L18" s="10" t="str">
        <f t="shared" si="3"/>
        <v>G</v>
      </c>
      <c r="M18" s="10" t="str">
        <f t="shared" si="3"/>
        <v>Ab</v>
      </c>
      <c r="N18" s="10" t="str">
        <f t="shared" si="3"/>
        <v>A</v>
      </c>
      <c r="O18" s="10" t="str">
        <f t="shared" si="3"/>
        <v>Bb</v>
      </c>
      <c r="P18" s="1"/>
      <c r="Q18" s="1">
        <f t="shared" si="7"/>
        <v>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 t="s">
        <v>40</v>
      </c>
      <c r="AF18" s="1">
        <f aca="true" t="shared" si="11" ref="AF18:AQ18">IF(AF17-$C$3&lt;12,AF17-$C$3+12,AF17-$C$3)</f>
        <v>24</v>
      </c>
      <c r="AG18" s="1">
        <f t="shared" si="11"/>
        <v>23</v>
      </c>
      <c r="AH18" s="1">
        <f t="shared" si="11"/>
        <v>22</v>
      </c>
      <c r="AI18" s="1">
        <f t="shared" si="11"/>
        <v>21</v>
      </c>
      <c r="AJ18" s="1">
        <f t="shared" si="11"/>
        <v>20</v>
      </c>
      <c r="AK18" s="1">
        <f t="shared" si="11"/>
        <v>15</v>
      </c>
      <c r="AL18" s="1">
        <f t="shared" si="11"/>
        <v>19</v>
      </c>
      <c r="AM18" s="1">
        <f t="shared" si="11"/>
        <v>18</v>
      </c>
      <c r="AN18" s="1">
        <f t="shared" si="11"/>
        <v>16</v>
      </c>
      <c r="AO18" s="1">
        <f t="shared" si="11"/>
        <v>13</v>
      </c>
      <c r="AP18" s="1">
        <f t="shared" si="11"/>
        <v>17</v>
      </c>
      <c r="AQ18" s="1">
        <f t="shared" si="11"/>
        <v>14</v>
      </c>
      <c r="AR18" s="1"/>
      <c r="AS18" s="6"/>
      <c r="AT18" s="6"/>
      <c r="AU18" s="6"/>
      <c r="AV18" s="6"/>
      <c r="AW18" s="6"/>
      <c r="AX18" s="6"/>
      <c r="AY18" s="6"/>
      <c r="AZ18" s="6"/>
    </row>
    <row r="19" spans="1:5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6"/>
      <c r="AT19" s="6"/>
      <c r="AU19" s="6"/>
      <c r="AV19" s="6"/>
      <c r="AW19" s="6"/>
      <c r="AX19" s="6"/>
      <c r="AY19" s="6"/>
      <c r="AZ19" s="6"/>
    </row>
    <row r="20" spans="1:52" ht="12.75">
      <c r="A20" s="1"/>
      <c r="B20" s="1"/>
      <c r="C20" s="1"/>
      <c r="D20" s="1">
        <v>0</v>
      </c>
      <c r="E20" s="1">
        <f aca="true" t="shared" si="12" ref="E20:O20">E25</f>
        <v>3</v>
      </c>
      <c r="F20" s="1">
        <f t="shared" si="12"/>
        <v>11</v>
      </c>
      <c r="G20" s="1">
        <f t="shared" si="12"/>
        <v>2</v>
      </c>
      <c r="H20" s="1">
        <f t="shared" si="12"/>
        <v>4</v>
      </c>
      <c r="I20" s="1">
        <f t="shared" si="12"/>
        <v>5</v>
      </c>
      <c r="J20" s="1">
        <f t="shared" si="12"/>
        <v>1</v>
      </c>
      <c r="K20" s="1">
        <f t="shared" si="12"/>
        <v>6</v>
      </c>
      <c r="L20" s="1">
        <f t="shared" si="12"/>
        <v>7</v>
      </c>
      <c r="M20" s="1">
        <f t="shared" si="12"/>
        <v>8</v>
      </c>
      <c r="N20" s="1">
        <f t="shared" si="12"/>
        <v>9</v>
      </c>
      <c r="O20" s="1">
        <f t="shared" si="12"/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6"/>
      <c r="AT20" s="6"/>
      <c r="AU20" s="6"/>
      <c r="AV20" s="6"/>
      <c r="AW20" s="6"/>
      <c r="AX20" s="6"/>
      <c r="AY20" s="6"/>
      <c r="AZ20" s="6"/>
    </row>
    <row r="21" spans="1:52" ht="12.75">
      <c r="A21" s="1"/>
      <c r="B21" s="1"/>
      <c r="C21" s="1"/>
      <c r="D21" s="1" t="s">
        <v>18</v>
      </c>
      <c r="E21" s="1" t="s">
        <v>8</v>
      </c>
      <c r="F21" s="1" t="s">
        <v>37</v>
      </c>
      <c r="G21" s="1" t="s">
        <v>18</v>
      </c>
      <c r="H21" s="1" t="s">
        <v>20</v>
      </c>
      <c r="I21" s="1"/>
      <c r="J21" s="1" t="s">
        <v>15</v>
      </c>
      <c r="K21" s="1" t="s">
        <v>16</v>
      </c>
      <c r="L21" s="1" t="s">
        <v>17</v>
      </c>
      <c r="M21" s="1" t="s">
        <v>8</v>
      </c>
      <c r="N21" s="1" t="s">
        <v>18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44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6"/>
      <c r="AT21" s="6"/>
      <c r="AU21" s="6"/>
      <c r="AV21" s="6"/>
      <c r="AW21" s="6"/>
      <c r="AX21" s="6"/>
      <c r="AY21" s="6"/>
      <c r="AZ21" s="6"/>
    </row>
    <row r="22" spans="1:5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 t="s">
        <v>25</v>
      </c>
      <c r="AF22" s="1">
        <f aca="true" t="shared" si="13" ref="AF22:AQ22">VLOOKUP(D$3,$Q$39:$R$59,2)</f>
        <v>14</v>
      </c>
      <c r="AG22" s="1">
        <f t="shared" si="13"/>
        <v>17</v>
      </c>
      <c r="AH22" s="1">
        <f t="shared" si="13"/>
        <v>13</v>
      </c>
      <c r="AI22" s="1">
        <f t="shared" si="13"/>
        <v>16</v>
      </c>
      <c r="AJ22" s="1">
        <f t="shared" si="13"/>
        <v>18</v>
      </c>
      <c r="AK22" s="1">
        <f t="shared" si="13"/>
        <v>19</v>
      </c>
      <c r="AL22" s="1">
        <f t="shared" si="13"/>
        <v>15</v>
      </c>
      <c r="AM22" s="1">
        <f t="shared" si="13"/>
        <v>20</v>
      </c>
      <c r="AN22" s="1">
        <f t="shared" si="13"/>
        <v>21</v>
      </c>
      <c r="AO22" s="1">
        <f t="shared" si="13"/>
        <v>22</v>
      </c>
      <c r="AP22" s="1">
        <f t="shared" si="13"/>
        <v>23</v>
      </c>
      <c r="AQ22" s="1">
        <f t="shared" si="13"/>
        <v>24</v>
      </c>
      <c r="AR22" s="1"/>
      <c r="AS22" s="6"/>
      <c r="AT22" s="6"/>
      <c r="AU22" s="6"/>
      <c r="AV22" s="6"/>
      <c r="AW22" s="6"/>
      <c r="AX22" s="6"/>
      <c r="AY22" s="6"/>
      <c r="AZ22" s="6"/>
    </row>
    <row r="23" spans="1:5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43</v>
      </c>
      <c r="AF23" s="1">
        <f>AQ22</f>
        <v>24</v>
      </c>
      <c r="AG23" s="1">
        <f>AP22</f>
        <v>23</v>
      </c>
      <c r="AH23" s="1">
        <f>AO22</f>
        <v>22</v>
      </c>
      <c r="AI23" s="1">
        <f>AN22</f>
        <v>21</v>
      </c>
      <c r="AJ23" s="1">
        <f>AM22</f>
        <v>20</v>
      </c>
      <c r="AK23" s="1">
        <f>AL22</f>
        <v>15</v>
      </c>
      <c r="AL23" s="1">
        <f>AK22</f>
        <v>19</v>
      </c>
      <c r="AM23" s="1">
        <f>AJ22</f>
        <v>18</v>
      </c>
      <c r="AN23" s="1">
        <f>AI22</f>
        <v>16</v>
      </c>
      <c r="AO23" s="1">
        <f>AH22</f>
        <v>13</v>
      </c>
      <c r="AP23" s="1">
        <f>AG22</f>
        <v>17</v>
      </c>
      <c r="AQ23" s="1">
        <f>AF22</f>
        <v>14</v>
      </c>
      <c r="AR23" s="1"/>
      <c r="AS23" s="6"/>
      <c r="AT23" s="6"/>
      <c r="AU23" s="6"/>
      <c r="AV23" s="6"/>
      <c r="AW23" s="6"/>
      <c r="AX23" s="6"/>
      <c r="AY23" s="6"/>
      <c r="AZ23" s="6"/>
    </row>
    <row r="24" spans="1:5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 t="s">
        <v>28</v>
      </c>
      <c r="AF24" s="1">
        <f aca="true" t="shared" si="14" ref="AF24:AQ24">IF(AF23-$C$3&lt;12,AF23-$C$3+12,AF23-$C$3)</f>
        <v>24</v>
      </c>
      <c r="AG24" s="1">
        <f t="shared" si="14"/>
        <v>23</v>
      </c>
      <c r="AH24" s="1">
        <f t="shared" si="14"/>
        <v>22</v>
      </c>
      <c r="AI24" s="1">
        <f t="shared" si="14"/>
        <v>21</v>
      </c>
      <c r="AJ24" s="1">
        <f t="shared" si="14"/>
        <v>20</v>
      </c>
      <c r="AK24" s="1">
        <f t="shared" si="14"/>
        <v>15</v>
      </c>
      <c r="AL24" s="1">
        <f t="shared" si="14"/>
        <v>19</v>
      </c>
      <c r="AM24" s="1">
        <f t="shared" si="14"/>
        <v>18</v>
      </c>
      <c r="AN24" s="1">
        <f t="shared" si="14"/>
        <v>16</v>
      </c>
      <c r="AO24" s="1">
        <f t="shared" si="14"/>
        <v>13</v>
      </c>
      <c r="AP24" s="1">
        <f t="shared" si="14"/>
        <v>17</v>
      </c>
      <c r="AQ24" s="1">
        <f t="shared" si="14"/>
        <v>14</v>
      </c>
      <c r="AR24" s="1"/>
      <c r="AS24" s="6"/>
      <c r="AT24" s="6"/>
      <c r="AU24" s="6"/>
      <c r="AV24" s="6"/>
      <c r="AW24" s="6"/>
      <c r="AX24" s="6"/>
      <c r="AY24" s="6"/>
      <c r="AZ24" s="6"/>
    </row>
    <row r="25" spans="1:52" ht="12.75">
      <c r="A25" s="1"/>
      <c r="B25" s="1"/>
      <c r="C25" s="1"/>
      <c r="D25" s="1"/>
      <c r="E25" s="1">
        <f>IF(E26-$D$26&lt;0,E26-$D$26+12,E26-$D$26)</f>
        <v>3</v>
      </c>
      <c r="F25" s="1">
        <f aca="true" t="shared" si="15" ref="F25:O25">IF(F26-$D$26&lt;0,F26-$D$26+12,F26-$D$26)</f>
        <v>11</v>
      </c>
      <c r="G25" s="1">
        <f t="shared" si="15"/>
        <v>2</v>
      </c>
      <c r="H25" s="1">
        <f t="shared" si="15"/>
        <v>4</v>
      </c>
      <c r="I25" s="1">
        <f t="shared" si="15"/>
        <v>5</v>
      </c>
      <c r="J25" s="1">
        <f t="shared" si="15"/>
        <v>1</v>
      </c>
      <c r="K25" s="1">
        <f t="shared" si="15"/>
        <v>6</v>
      </c>
      <c r="L25" s="1">
        <f t="shared" si="15"/>
        <v>7</v>
      </c>
      <c r="M25" s="1">
        <f t="shared" si="15"/>
        <v>8</v>
      </c>
      <c r="N25" s="1">
        <f t="shared" si="15"/>
        <v>9</v>
      </c>
      <c r="O25" s="1">
        <f t="shared" si="15"/>
        <v>10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 t="s">
        <v>31</v>
      </c>
      <c r="AF25" s="1">
        <f>IF(AF24&lt;12,AF24+12,AF24)</f>
        <v>24</v>
      </c>
      <c r="AG25" s="1">
        <f>IF((2*$AF25-AG24)&lt;12,2*$AF25-AG24+12,2*$AF25-AG24)</f>
        <v>25</v>
      </c>
      <c r="AH25" s="1">
        <f aca="true" t="shared" si="16" ref="AH25:AQ25">IF((2*$AF25-AH24)&lt;12,2*$AF25-AH24+12,2*$AF25-AH24)</f>
        <v>26</v>
      </c>
      <c r="AI25" s="1">
        <f t="shared" si="16"/>
        <v>27</v>
      </c>
      <c r="AJ25" s="1">
        <f t="shared" si="16"/>
        <v>28</v>
      </c>
      <c r="AK25" s="1">
        <f t="shared" si="16"/>
        <v>33</v>
      </c>
      <c r="AL25" s="1">
        <f t="shared" si="16"/>
        <v>29</v>
      </c>
      <c r="AM25" s="1">
        <f t="shared" si="16"/>
        <v>30</v>
      </c>
      <c r="AN25" s="1">
        <f t="shared" si="16"/>
        <v>32</v>
      </c>
      <c r="AO25" s="1">
        <f t="shared" si="16"/>
        <v>35</v>
      </c>
      <c r="AP25" s="1">
        <f t="shared" si="16"/>
        <v>31</v>
      </c>
      <c r="AQ25" s="1">
        <f t="shared" si="16"/>
        <v>34</v>
      </c>
      <c r="AR25" s="1"/>
      <c r="AS25" s="6"/>
      <c r="AT25" s="6"/>
      <c r="AU25" s="6"/>
      <c r="AV25" s="6"/>
      <c r="AW25" s="6"/>
      <c r="AX25" s="6"/>
      <c r="AY25" s="6"/>
      <c r="AZ25" s="6"/>
    </row>
    <row r="26" spans="1:52" ht="12.75">
      <c r="A26" s="1"/>
      <c r="B26" s="1"/>
      <c r="C26" s="1" t="s">
        <v>45</v>
      </c>
      <c r="D26" s="1">
        <f>IF(AF28&gt;23,AF28-12,IF(AF28&lt;12,AF28+12,AF28))</f>
        <v>14</v>
      </c>
      <c r="E26" s="1">
        <f aca="true" t="shared" si="17" ref="E26:O26">IF(AG28&gt;23,AG28-12,IF(AG28&lt;12,AG28+12,AG28))</f>
        <v>17</v>
      </c>
      <c r="F26" s="1">
        <f t="shared" si="17"/>
        <v>13</v>
      </c>
      <c r="G26" s="1">
        <f t="shared" si="17"/>
        <v>16</v>
      </c>
      <c r="H26" s="1">
        <f t="shared" si="17"/>
        <v>18</v>
      </c>
      <c r="I26" s="1">
        <f t="shared" si="17"/>
        <v>19</v>
      </c>
      <c r="J26" s="1">
        <f t="shared" si="17"/>
        <v>15</v>
      </c>
      <c r="K26" s="1">
        <f t="shared" si="17"/>
        <v>20</v>
      </c>
      <c r="L26" s="1">
        <f t="shared" si="17"/>
        <v>21</v>
      </c>
      <c r="M26" s="1">
        <f t="shared" si="17"/>
        <v>22</v>
      </c>
      <c r="N26" s="1">
        <f t="shared" si="17"/>
        <v>23</v>
      </c>
      <c r="O26" s="1">
        <f t="shared" si="17"/>
        <v>12</v>
      </c>
      <c r="P26" s="1"/>
      <c r="Q26" s="1" t="s">
        <v>1</v>
      </c>
      <c r="R26" s="1">
        <v>1</v>
      </c>
      <c r="S26" s="1">
        <v>13</v>
      </c>
      <c r="T26" s="1"/>
      <c r="U26" s="1">
        <v>1</v>
      </c>
      <c r="V26" s="1" t="s">
        <v>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1"/>
      <c r="B27" s="1">
        <f>12-E$25</f>
        <v>9</v>
      </c>
      <c r="C27" s="1"/>
      <c r="D27" s="1">
        <f>IF(2*$D$26-E$26&gt;23,2*$D$26-E$26-12,2*$D$26-E$26)</f>
        <v>11</v>
      </c>
      <c r="E27" s="1">
        <f>IF($D27+E$25&lt;1,$D27+E$25+12,IF($D27+E$25&gt;36,$D27+E$25-12,$D27+E$25))</f>
        <v>14</v>
      </c>
      <c r="F27" s="1">
        <f aca="true" t="shared" si="18" ref="F27:O37">IF($D27+F$25&lt;1,$D27+F$25+12,IF($D27+F$25&gt;36,$D27+F$25-12,$D27+F$25))</f>
        <v>22</v>
      </c>
      <c r="G27" s="1">
        <f t="shared" si="18"/>
        <v>13</v>
      </c>
      <c r="H27" s="1">
        <f t="shared" si="18"/>
        <v>15</v>
      </c>
      <c r="I27" s="1">
        <f t="shared" si="18"/>
        <v>16</v>
      </c>
      <c r="J27" s="1">
        <f t="shared" si="18"/>
        <v>12</v>
      </c>
      <c r="K27" s="1">
        <f t="shared" si="18"/>
        <v>17</v>
      </c>
      <c r="L27" s="1">
        <f t="shared" si="18"/>
        <v>18</v>
      </c>
      <c r="M27" s="1">
        <f t="shared" si="18"/>
        <v>19</v>
      </c>
      <c r="N27" s="1">
        <f t="shared" si="18"/>
        <v>20</v>
      </c>
      <c r="O27" s="1">
        <f t="shared" si="18"/>
        <v>21</v>
      </c>
      <c r="P27" s="1"/>
      <c r="Q27" s="1" t="s">
        <v>13</v>
      </c>
      <c r="R27" s="1">
        <v>2</v>
      </c>
      <c r="S27" s="1">
        <v>14</v>
      </c>
      <c r="T27" s="1"/>
      <c r="U27" s="1">
        <v>2</v>
      </c>
      <c r="V27" s="1" t="str">
        <f>IF(AA$27=AA$3,AA$3,IF(AB$27=AA$3,AA$3,AB$3))</f>
        <v>Bb</v>
      </c>
      <c r="W27" s="1"/>
      <c r="X27" s="1"/>
      <c r="Y27" s="1"/>
      <c r="Z27" s="1"/>
      <c r="AA27" s="1" t="str">
        <f>IF($K$3=AA3,AA3,IF($L$3=AA3,AA3,IF($M$3=AA3,AA3,IF($N$3=AA3,AA3,IF($O$3=AA3,AA3,AB3)))))</f>
        <v>Bb</v>
      </c>
      <c r="AB27" s="1" t="str">
        <f>IF($D$3=AA3,AA3,IF($E$3=AA3,AA3,IF($F$3=AA3,AA3,IF($G$3=AA3,AA3,IF($H$3=AA3,AA3,IF($I$3=AA3,AA3,IF($J$3=AA3,AA3,AB3)))))))</f>
        <v>Bb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"/>
      <c r="AT27" s="6"/>
      <c r="AU27" s="6"/>
      <c r="AV27" s="6"/>
      <c r="AW27" s="6"/>
      <c r="AX27" s="6"/>
      <c r="AY27" s="6"/>
      <c r="AZ27" s="6"/>
    </row>
    <row r="28" spans="1:52" ht="12.75">
      <c r="A28" s="1"/>
      <c r="B28" s="1">
        <f>12-F$25</f>
        <v>1</v>
      </c>
      <c r="C28" s="1"/>
      <c r="D28" s="1">
        <f>IF(2*$D$26-F$26&gt;23,2*$D$26-F$26-12,2*$D$26-F$26)</f>
        <v>15</v>
      </c>
      <c r="E28" s="1">
        <f aca="true" t="shared" si="19" ref="E28:E37">IF($D28+E$25&lt;1,$D28+E$25+12,IF($D28+E$25&gt;36,$D28+E$25-12,$D28+E$25))</f>
        <v>18</v>
      </c>
      <c r="F28" s="1">
        <f t="shared" si="18"/>
        <v>26</v>
      </c>
      <c r="G28" s="1">
        <f t="shared" si="18"/>
        <v>17</v>
      </c>
      <c r="H28" s="1">
        <f t="shared" si="18"/>
        <v>19</v>
      </c>
      <c r="I28" s="1">
        <f t="shared" si="18"/>
        <v>20</v>
      </c>
      <c r="J28" s="1">
        <f t="shared" si="18"/>
        <v>16</v>
      </c>
      <c r="K28" s="1">
        <f t="shared" si="18"/>
        <v>21</v>
      </c>
      <c r="L28" s="1">
        <f t="shared" si="18"/>
        <v>22</v>
      </c>
      <c r="M28" s="1">
        <f t="shared" si="18"/>
        <v>23</v>
      </c>
      <c r="N28" s="1">
        <f t="shared" si="18"/>
        <v>24</v>
      </c>
      <c r="O28" s="1">
        <f t="shared" si="18"/>
        <v>25</v>
      </c>
      <c r="P28" s="1"/>
      <c r="Q28" s="1" t="s">
        <v>4</v>
      </c>
      <c r="R28" s="1">
        <v>3</v>
      </c>
      <c r="S28" s="1">
        <v>15</v>
      </c>
      <c r="T28" s="1"/>
      <c r="U28" s="1">
        <v>3</v>
      </c>
      <c r="V28" s="1" t="str">
        <f>IF(AA$28=AA$4,AA$4,IF(AB$28=AA$4,AA$4,AB$4))</f>
        <v>B</v>
      </c>
      <c r="W28" s="1"/>
      <c r="X28" s="1"/>
      <c r="Y28" s="1"/>
      <c r="Z28" s="1"/>
      <c r="AA28" s="1" t="str">
        <f>IF($K$3=AA4,AA4,IF($L$3=AA4,AA4,IF($M$3=AA4,AA4,IF($N$3=AA4,AA4,IF($O$3=AA4,AA4,AB4)))))</f>
        <v>Cb</v>
      </c>
      <c r="AB28" s="1" t="str">
        <f>IF($D$3=AA4,AA4,IF($E$3=AA4,AA4,IF($F$3=AA4,AA4,IF($G$3=AA4,AA4,IF($H$3=AA4,AA4,IF($I$3=AA4,AA4,IF($J$3=AA4,AA4,AB4)))))))</f>
        <v>B</v>
      </c>
      <c r="AC28" s="1"/>
      <c r="AD28" s="1"/>
      <c r="AE28" s="1" t="s">
        <v>46</v>
      </c>
      <c r="AF28" s="1">
        <f aca="true" t="shared" si="20" ref="AF28:AQ28">IF($B$3=$AS$1,AF12,IF($B$3=$AS$2,AF7,IF($B$3=$AS$3,AF18,IF($B$3=$AS$4,AF25,$AS$5))))</f>
        <v>14</v>
      </c>
      <c r="AG28" s="1">
        <f t="shared" si="20"/>
        <v>17</v>
      </c>
      <c r="AH28" s="1">
        <f t="shared" si="20"/>
        <v>13</v>
      </c>
      <c r="AI28" s="1">
        <f t="shared" si="20"/>
        <v>16</v>
      </c>
      <c r="AJ28" s="1">
        <f t="shared" si="20"/>
        <v>18</v>
      </c>
      <c r="AK28" s="1">
        <f t="shared" si="20"/>
        <v>19</v>
      </c>
      <c r="AL28" s="1">
        <f t="shared" si="20"/>
        <v>15</v>
      </c>
      <c r="AM28" s="1">
        <f t="shared" si="20"/>
        <v>20</v>
      </c>
      <c r="AN28" s="1">
        <f t="shared" si="20"/>
        <v>21</v>
      </c>
      <c r="AO28" s="1">
        <f t="shared" si="20"/>
        <v>22</v>
      </c>
      <c r="AP28" s="1">
        <f t="shared" si="20"/>
        <v>23</v>
      </c>
      <c r="AQ28" s="1">
        <f t="shared" si="20"/>
        <v>24</v>
      </c>
      <c r="AR28" s="1"/>
      <c r="AS28" s="6"/>
      <c r="AT28" s="6"/>
      <c r="AU28" s="6"/>
      <c r="AV28" s="6"/>
      <c r="AW28" s="6"/>
      <c r="AX28" s="6"/>
      <c r="AY28" s="6"/>
      <c r="AZ28" s="6"/>
    </row>
    <row r="29" spans="1:52" ht="12.75">
      <c r="A29" s="1"/>
      <c r="B29" s="1">
        <f>12-G$25</f>
        <v>10</v>
      </c>
      <c r="C29" s="1"/>
      <c r="D29" s="1">
        <f>IF(2*$D$26-G$26&gt;23,2*$D$26-G$26-12,2*$D$26-G$26)</f>
        <v>12</v>
      </c>
      <c r="E29" s="1">
        <f t="shared" si="19"/>
        <v>15</v>
      </c>
      <c r="F29" s="1">
        <f t="shared" si="18"/>
        <v>23</v>
      </c>
      <c r="G29" s="1">
        <f t="shared" si="18"/>
        <v>14</v>
      </c>
      <c r="H29" s="1">
        <f t="shared" si="18"/>
        <v>16</v>
      </c>
      <c r="I29" s="1">
        <f t="shared" si="18"/>
        <v>17</v>
      </c>
      <c r="J29" s="1">
        <f t="shared" si="18"/>
        <v>13</v>
      </c>
      <c r="K29" s="1">
        <f t="shared" si="18"/>
        <v>18</v>
      </c>
      <c r="L29" s="1">
        <f t="shared" si="18"/>
        <v>19</v>
      </c>
      <c r="M29" s="1">
        <f t="shared" si="18"/>
        <v>20</v>
      </c>
      <c r="N29" s="1">
        <f t="shared" si="18"/>
        <v>21</v>
      </c>
      <c r="O29" s="1">
        <f t="shared" si="18"/>
        <v>22</v>
      </c>
      <c r="P29" s="1"/>
      <c r="Q29" s="1" t="s">
        <v>2</v>
      </c>
      <c r="R29" s="1">
        <v>4</v>
      </c>
      <c r="S29" s="1">
        <v>16</v>
      </c>
      <c r="T29" s="1"/>
      <c r="U29" s="1">
        <v>4</v>
      </c>
      <c r="V29" s="1" t="str">
        <f>IF(AA$30=AA$5,AA$5,IF(AB$30=AA$5,AA$5,AB$5))</f>
        <v>C</v>
      </c>
      <c r="W29" s="1"/>
      <c r="X29" s="1"/>
      <c r="Y29" s="1"/>
      <c r="Z29" s="1"/>
      <c r="AA29" s="1"/>
      <c r="AB29" s="1"/>
      <c r="AC29" s="1"/>
      <c r="AD29" s="1"/>
      <c r="AE29" s="1"/>
      <c r="AF29" s="1">
        <f>IF(AF28&gt;12,AF28-12,AF28)</f>
        <v>2</v>
      </c>
      <c r="AG29" s="1">
        <f aca="true" t="shared" si="21" ref="AG29:AQ29">IF(AG28&gt;12,AG28-12,AG28)</f>
        <v>5</v>
      </c>
      <c r="AH29" s="1">
        <f t="shared" si="21"/>
        <v>1</v>
      </c>
      <c r="AI29" s="1">
        <f t="shared" si="21"/>
        <v>4</v>
      </c>
      <c r="AJ29" s="1">
        <f t="shared" si="21"/>
        <v>6</v>
      </c>
      <c r="AK29" s="1">
        <f t="shared" si="21"/>
        <v>7</v>
      </c>
      <c r="AL29" s="1">
        <f t="shared" si="21"/>
        <v>3</v>
      </c>
      <c r="AM29" s="1">
        <f t="shared" si="21"/>
        <v>8</v>
      </c>
      <c r="AN29" s="1">
        <f t="shared" si="21"/>
        <v>9</v>
      </c>
      <c r="AO29" s="1">
        <f t="shared" si="21"/>
        <v>10</v>
      </c>
      <c r="AP29" s="1">
        <f t="shared" si="21"/>
        <v>11</v>
      </c>
      <c r="AQ29" s="1">
        <f t="shared" si="21"/>
        <v>12</v>
      </c>
      <c r="AR29" s="1"/>
      <c r="AS29" s="6"/>
      <c r="AT29" s="6"/>
      <c r="AU29" s="6"/>
      <c r="AV29" s="6"/>
      <c r="AW29" s="6"/>
      <c r="AX29" s="6"/>
      <c r="AY29" s="6"/>
      <c r="AZ29" s="6"/>
    </row>
    <row r="30" spans="1:52" ht="12.75">
      <c r="A30" s="1"/>
      <c r="B30" s="1">
        <f>12-H$25</f>
        <v>8</v>
      </c>
      <c r="C30" s="1"/>
      <c r="D30" s="1">
        <f>IF(2*$D$26-H$26&gt;23,2*$D$26-H$26-12,2*$D$26-H$26)</f>
        <v>10</v>
      </c>
      <c r="E30" s="1">
        <f t="shared" si="19"/>
        <v>13</v>
      </c>
      <c r="F30" s="1">
        <f t="shared" si="18"/>
        <v>21</v>
      </c>
      <c r="G30" s="1">
        <f t="shared" si="18"/>
        <v>12</v>
      </c>
      <c r="H30" s="1">
        <f t="shared" si="18"/>
        <v>14</v>
      </c>
      <c r="I30" s="1">
        <f t="shared" si="18"/>
        <v>15</v>
      </c>
      <c r="J30" s="1">
        <f t="shared" si="18"/>
        <v>11</v>
      </c>
      <c r="K30" s="1">
        <f t="shared" si="18"/>
        <v>16</v>
      </c>
      <c r="L30" s="1">
        <f t="shared" si="18"/>
        <v>17</v>
      </c>
      <c r="M30" s="1">
        <f t="shared" si="18"/>
        <v>18</v>
      </c>
      <c r="N30" s="1">
        <f t="shared" si="18"/>
        <v>19</v>
      </c>
      <c r="O30" s="1">
        <f t="shared" si="18"/>
        <v>20</v>
      </c>
      <c r="P30" s="1"/>
      <c r="Q30" s="1" t="s">
        <v>5</v>
      </c>
      <c r="R30" s="1">
        <v>5</v>
      </c>
      <c r="S30" s="1">
        <v>17</v>
      </c>
      <c r="T30" s="1"/>
      <c r="U30" s="1">
        <v>5</v>
      </c>
      <c r="V30" s="1" t="str">
        <f>IF(AA$31=AA$6,AA$6,IF(AB$31=AA$6,AA$6,AB$6))</f>
        <v>C#</v>
      </c>
      <c r="W30" s="1"/>
      <c r="X30" s="1"/>
      <c r="Y30" s="1"/>
      <c r="Z30" s="1"/>
      <c r="AA30" s="1" t="str">
        <f aca="true" t="shared" si="22" ref="AA30:AA35">IF($K$3=AA5,AA5,IF($L$3=AA5,AA5,IF($M$3=AA5,AA5,IF($N$3=AA5,AA5,IF($O$3=AA5,AA5,AB5)))))</f>
        <v>B#</v>
      </c>
      <c r="AB30" s="1" t="str">
        <f aca="true" t="shared" si="23" ref="AB30:AB35">IF($D$3=AA5,AA5,IF($E$3=AA5,AA5,IF($F$3=AA5,AA5,IF($G$3=AA5,AA5,IF($H$3=AA5,AA5,IF($I$3=AA5,AA5,IF($J$3=AA5,AA5,AB5)))))))</f>
        <v>C</v>
      </c>
      <c r="AC30" s="1"/>
      <c r="AD30" s="1"/>
      <c r="AE30" s="1"/>
      <c r="AF30" s="1" t="str">
        <f>VLOOKUP(AF29,$U$26:$V$37,2)</f>
        <v>Bb</v>
      </c>
      <c r="AG30" s="1" t="str">
        <f aca="true" t="shared" si="24" ref="AG30:AQ30">VLOOKUP(AG29,$U$26:$V$61,2)</f>
        <v>C#</v>
      </c>
      <c r="AH30" s="1" t="str">
        <f t="shared" si="24"/>
        <v>A</v>
      </c>
      <c r="AI30" s="1" t="str">
        <f t="shared" si="24"/>
        <v>C</v>
      </c>
      <c r="AJ30" s="1" t="str">
        <f t="shared" si="24"/>
        <v>D</v>
      </c>
      <c r="AK30" s="1" t="str">
        <f t="shared" si="24"/>
        <v>Eb</v>
      </c>
      <c r="AL30" s="1" t="str">
        <f t="shared" si="24"/>
        <v>B</v>
      </c>
      <c r="AM30" s="1" t="str">
        <f t="shared" si="24"/>
        <v>E</v>
      </c>
      <c r="AN30" s="1" t="str">
        <f t="shared" si="24"/>
        <v>F</v>
      </c>
      <c r="AO30" s="1" t="str">
        <f t="shared" si="24"/>
        <v>F#</v>
      </c>
      <c r="AP30" s="1" t="str">
        <f t="shared" si="24"/>
        <v>G</v>
      </c>
      <c r="AQ30" s="1" t="str">
        <f t="shared" si="24"/>
        <v>Ab</v>
      </c>
      <c r="AR30" s="1"/>
      <c r="AS30" s="6"/>
      <c r="AT30" s="6"/>
      <c r="AU30" s="6"/>
      <c r="AV30" s="6"/>
      <c r="AW30" s="6"/>
      <c r="AX30" s="6"/>
      <c r="AY30" s="6"/>
      <c r="AZ30" s="6"/>
    </row>
    <row r="31" spans="1:52" ht="12.75">
      <c r="A31" s="1"/>
      <c r="B31" s="1">
        <f>12-I$25</f>
        <v>7</v>
      </c>
      <c r="C31" s="1"/>
      <c r="D31" s="1">
        <f>IF(2*$D$26-I$26&gt;23,2*$D$26-I$26-12,2*$D$26-I$26)</f>
        <v>9</v>
      </c>
      <c r="E31" s="1">
        <f t="shared" si="19"/>
        <v>12</v>
      </c>
      <c r="F31" s="1">
        <f t="shared" si="18"/>
        <v>20</v>
      </c>
      <c r="G31" s="1">
        <f t="shared" si="18"/>
        <v>11</v>
      </c>
      <c r="H31" s="1">
        <f t="shared" si="18"/>
        <v>13</v>
      </c>
      <c r="I31" s="1">
        <f t="shared" si="18"/>
        <v>14</v>
      </c>
      <c r="J31" s="1">
        <f t="shared" si="18"/>
        <v>10</v>
      </c>
      <c r="K31" s="1">
        <f t="shared" si="18"/>
        <v>15</v>
      </c>
      <c r="L31" s="1">
        <f t="shared" si="18"/>
        <v>16</v>
      </c>
      <c r="M31" s="1">
        <f t="shared" si="18"/>
        <v>17</v>
      </c>
      <c r="N31" s="1">
        <f t="shared" si="18"/>
        <v>18</v>
      </c>
      <c r="O31" s="1">
        <f t="shared" si="18"/>
        <v>19</v>
      </c>
      <c r="P31" s="1"/>
      <c r="Q31" s="1" t="s">
        <v>6</v>
      </c>
      <c r="R31" s="1">
        <v>6</v>
      </c>
      <c r="S31" s="1">
        <v>18</v>
      </c>
      <c r="T31" s="1"/>
      <c r="U31" s="1">
        <v>6</v>
      </c>
      <c r="V31" s="1" t="s">
        <v>6</v>
      </c>
      <c r="W31" s="1"/>
      <c r="X31" s="1"/>
      <c r="Y31" s="1"/>
      <c r="Z31" s="1"/>
      <c r="AA31" s="1" t="str">
        <f t="shared" si="22"/>
        <v>Db</v>
      </c>
      <c r="AB31" s="1" t="str">
        <f t="shared" si="23"/>
        <v>C#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6"/>
      <c r="AT31" s="6"/>
      <c r="AU31" s="6"/>
      <c r="AV31" s="6"/>
      <c r="AW31" s="6"/>
      <c r="AX31" s="6"/>
      <c r="AY31" s="6"/>
      <c r="AZ31" s="6"/>
    </row>
    <row r="32" spans="1:52" ht="12.75">
      <c r="A32" s="1"/>
      <c r="B32" s="1">
        <f>12-J$25</f>
        <v>11</v>
      </c>
      <c r="C32" s="1"/>
      <c r="D32" s="1">
        <f>IF(2*$D$26-J$26&gt;23,2*$D$26-J$26-12,2*$D$26-J$26)</f>
        <v>13</v>
      </c>
      <c r="E32" s="1">
        <f t="shared" si="19"/>
        <v>16</v>
      </c>
      <c r="F32" s="1">
        <f t="shared" si="18"/>
        <v>24</v>
      </c>
      <c r="G32" s="1">
        <f t="shared" si="18"/>
        <v>15</v>
      </c>
      <c r="H32" s="1">
        <f t="shared" si="18"/>
        <v>17</v>
      </c>
      <c r="I32" s="1">
        <f t="shared" si="18"/>
        <v>18</v>
      </c>
      <c r="J32" s="1">
        <f t="shared" si="18"/>
        <v>14</v>
      </c>
      <c r="K32" s="1">
        <f t="shared" si="18"/>
        <v>19</v>
      </c>
      <c r="L32" s="1">
        <f t="shared" si="18"/>
        <v>20</v>
      </c>
      <c r="M32" s="1">
        <f t="shared" si="18"/>
        <v>21</v>
      </c>
      <c r="N32" s="1">
        <f t="shared" si="18"/>
        <v>22</v>
      </c>
      <c r="O32" s="1">
        <f t="shared" si="18"/>
        <v>23</v>
      </c>
      <c r="P32" s="1"/>
      <c r="Q32" s="1" t="s">
        <v>30</v>
      </c>
      <c r="R32" s="1">
        <v>7</v>
      </c>
      <c r="S32" s="1">
        <v>19</v>
      </c>
      <c r="T32" s="1"/>
      <c r="U32" s="1">
        <v>7</v>
      </c>
      <c r="V32" s="1" t="str">
        <f>IF(AA$32=AA$7,AA$7,IF(AB$32=AA$7,AA$7,AB$7))</f>
        <v>Eb</v>
      </c>
      <c r="W32" s="1"/>
      <c r="X32" s="1"/>
      <c r="Y32" s="1"/>
      <c r="Z32" s="1"/>
      <c r="AA32" s="1" t="str">
        <f t="shared" si="22"/>
        <v>Eb</v>
      </c>
      <c r="AB32" s="1" t="str">
        <f t="shared" si="23"/>
        <v>Eb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6"/>
      <c r="AT32" s="6"/>
      <c r="AU32" s="6"/>
      <c r="AV32" s="6"/>
      <c r="AW32" s="6"/>
      <c r="AX32" s="6"/>
      <c r="AY32" s="6"/>
      <c r="AZ32" s="6"/>
    </row>
    <row r="33" spans="1:52" ht="12.75">
      <c r="A33" s="1"/>
      <c r="B33" s="1">
        <f>12-K$25</f>
        <v>6</v>
      </c>
      <c r="C33" s="1"/>
      <c r="D33" s="1">
        <f>IF(2*$D$26-K$26&gt;23,2*$D$26-K$26-12,2*$D$26-K$26)</f>
        <v>8</v>
      </c>
      <c r="E33" s="1">
        <f t="shared" si="19"/>
        <v>11</v>
      </c>
      <c r="F33" s="1">
        <f t="shared" si="18"/>
        <v>19</v>
      </c>
      <c r="G33" s="1">
        <f t="shared" si="18"/>
        <v>10</v>
      </c>
      <c r="H33" s="1">
        <f t="shared" si="18"/>
        <v>12</v>
      </c>
      <c r="I33" s="1">
        <f t="shared" si="18"/>
        <v>13</v>
      </c>
      <c r="J33" s="1">
        <f t="shared" si="18"/>
        <v>9</v>
      </c>
      <c r="K33" s="1">
        <f t="shared" si="18"/>
        <v>14</v>
      </c>
      <c r="L33" s="1">
        <f t="shared" si="18"/>
        <v>15</v>
      </c>
      <c r="M33" s="1">
        <f t="shared" si="18"/>
        <v>16</v>
      </c>
      <c r="N33" s="1">
        <f t="shared" si="18"/>
        <v>17</v>
      </c>
      <c r="O33" s="1">
        <f t="shared" si="18"/>
        <v>18</v>
      </c>
      <c r="P33" s="1"/>
      <c r="Q33" s="1" t="s">
        <v>8</v>
      </c>
      <c r="R33" s="1">
        <v>8</v>
      </c>
      <c r="S33" s="1">
        <v>20</v>
      </c>
      <c r="T33" s="1"/>
      <c r="U33" s="1">
        <v>8</v>
      </c>
      <c r="V33" s="1" t="str">
        <f>IF(AA$33=AA$8,AA$8,IF(AB$33=AA$8,AA$8,AB$8))</f>
        <v>E</v>
      </c>
      <c r="W33" s="1"/>
      <c r="X33" s="1"/>
      <c r="Y33" s="1"/>
      <c r="Z33" s="1"/>
      <c r="AA33" s="1" t="str">
        <f t="shared" si="22"/>
        <v>E</v>
      </c>
      <c r="AB33" s="1" t="str">
        <f t="shared" si="23"/>
        <v>Fb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6"/>
      <c r="AT33" s="6"/>
      <c r="AU33" s="6"/>
      <c r="AV33" s="6"/>
      <c r="AW33" s="6"/>
      <c r="AX33" s="6"/>
      <c r="AY33" s="6"/>
      <c r="AZ33" s="6"/>
    </row>
    <row r="34" spans="1:52" ht="12.75">
      <c r="A34" s="1"/>
      <c r="B34" s="1">
        <f>12-L$25</f>
        <v>5</v>
      </c>
      <c r="C34" s="1"/>
      <c r="D34" s="1">
        <f>IF(2*$D$26-L$26&gt;23,2*$D$26-L$26-12,2*$D$26-L$26)</f>
        <v>7</v>
      </c>
      <c r="E34" s="1">
        <f t="shared" si="19"/>
        <v>10</v>
      </c>
      <c r="F34" s="1">
        <f t="shared" si="18"/>
        <v>18</v>
      </c>
      <c r="G34" s="1">
        <f t="shared" si="18"/>
        <v>9</v>
      </c>
      <c r="H34" s="1">
        <f t="shared" si="18"/>
        <v>11</v>
      </c>
      <c r="I34" s="1">
        <f t="shared" si="18"/>
        <v>12</v>
      </c>
      <c r="J34" s="1">
        <f t="shared" si="18"/>
        <v>8</v>
      </c>
      <c r="K34" s="1">
        <f t="shared" si="18"/>
        <v>13</v>
      </c>
      <c r="L34" s="1">
        <f t="shared" si="18"/>
        <v>14</v>
      </c>
      <c r="M34" s="1">
        <f t="shared" si="18"/>
        <v>15</v>
      </c>
      <c r="N34" s="1">
        <f t="shared" si="18"/>
        <v>16</v>
      </c>
      <c r="O34" s="1">
        <f t="shared" si="18"/>
        <v>17</v>
      </c>
      <c r="P34" s="1"/>
      <c r="Q34" s="1" t="s">
        <v>9</v>
      </c>
      <c r="R34" s="1">
        <v>9</v>
      </c>
      <c r="S34" s="1">
        <v>21</v>
      </c>
      <c r="T34" s="1"/>
      <c r="U34" s="1">
        <v>9</v>
      </c>
      <c r="V34" s="1" t="str">
        <f>IF(AA$34=AA$9,AA$9,IF(AB$34=AA$9,AA$9,AB$9))</f>
        <v>F</v>
      </c>
      <c r="W34" s="1"/>
      <c r="X34" s="1"/>
      <c r="Y34" s="1"/>
      <c r="Z34" s="1"/>
      <c r="AA34" s="1" t="str">
        <f t="shared" si="22"/>
        <v>F</v>
      </c>
      <c r="AB34" s="1" t="str">
        <f t="shared" si="23"/>
        <v>E#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6"/>
      <c r="AT34" s="6"/>
      <c r="AU34" s="6"/>
      <c r="AV34" s="6"/>
      <c r="AW34" s="6"/>
      <c r="AX34" s="6"/>
      <c r="AY34" s="6"/>
      <c r="AZ34" s="6"/>
    </row>
    <row r="35" spans="1:52" ht="12.75">
      <c r="A35" s="1"/>
      <c r="B35" s="1">
        <f>12-M$25</f>
        <v>4</v>
      </c>
      <c r="C35" s="1"/>
      <c r="D35" s="1">
        <f>IF(2*$D$26-M$26&gt;23,2*$D$26-M$26-12,2*$D$26-M$26)</f>
        <v>6</v>
      </c>
      <c r="E35" s="1">
        <f t="shared" si="19"/>
        <v>9</v>
      </c>
      <c r="F35" s="1">
        <f t="shared" si="18"/>
        <v>17</v>
      </c>
      <c r="G35" s="1">
        <f t="shared" si="18"/>
        <v>8</v>
      </c>
      <c r="H35" s="1">
        <f t="shared" si="18"/>
        <v>10</v>
      </c>
      <c r="I35" s="1">
        <f t="shared" si="18"/>
        <v>11</v>
      </c>
      <c r="J35" s="1">
        <f t="shared" si="18"/>
        <v>7</v>
      </c>
      <c r="K35" s="1">
        <f t="shared" si="18"/>
        <v>12</v>
      </c>
      <c r="L35" s="1">
        <f t="shared" si="18"/>
        <v>13</v>
      </c>
      <c r="M35" s="1">
        <f t="shared" si="18"/>
        <v>14</v>
      </c>
      <c r="N35" s="1">
        <f t="shared" si="18"/>
        <v>15</v>
      </c>
      <c r="O35" s="1">
        <f t="shared" si="18"/>
        <v>16</v>
      </c>
      <c r="P35" s="1"/>
      <c r="Q35" s="1" t="s">
        <v>10</v>
      </c>
      <c r="R35" s="1">
        <v>10</v>
      </c>
      <c r="S35" s="1">
        <v>22</v>
      </c>
      <c r="T35" s="1"/>
      <c r="U35" s="1">
        <v>10</v>
      </c>
      <c r="V35" s="1" t="str">
        <f>IF(AA$35=AA$10,AA$10,IF(AB$35=AA$10,AA$10,AB$10))</f>
        <v>F#</v>
      </c>
      <c r="W35" s="1"/>
      <c r="X35" s="1"/>
      <c r="Y35" s="1"/>
      <c r="Z35" s="1"/>
      <c r="AA35" s="1" t="str">
        <f t="shared" si="22"/>
        <v>F#</v>
      </c>
      <c r="AB35" s="1" t="str">
        <f t="shared" si="23"/>
        <v>Gb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6"/>
      <c r="AT35" s="6"/>
      <c r="AU35" s="6"/>
      <c r="AV35" s="6"/>
      <c r="AW35" s="6"/>
      <c r="AX35" s="6"/>
      <c r="AY35" s="6"/>
      <c r="AZ35" s="6"/>
    </row>
    <row r="36" spans="1:52" ht="12.75">
      <c r="A36" s="1"/>
      <c r="B36" s="1">
        <f>12-N$25</f>
        <v>3</v>
      </c>
      <c r="C36" s="1"/>
      <c r="D36" s="1">
        <f>IF(2*$D$26-N$26&gt;23,2*$D$26-N$26-12,2*$D$26-N$26)</f>
        <v>5</v>
      </c>
      <c r="E36" s="1">
        <f t="shared" si="19"/>
        <v>8</v>
      </c>
      <c r="F36" s="1">
        <f t="shared" si="18"/>
        <v>16</v>
      </c>
      <c r="G36" s="1">
        <f t="shared" si="18"/>
        <v>7</v>
      </c>
      <c r="H36" s="1">
        <f t="shared" si="18"/>
        <v>9</v>
      </c>
      <c r="I36" s="1">
        <f t="shared" si="18"/>
        <v>10</v>
      </c>
      <c r="J36" s="1">
        <f t="shared" si="18"/>
        <v>6</v>
      </c>
      <c r="K36" s="1">
        <f t="shared" si="18"/>
        <v>11</v>
      </c>
      <c r="L36" s="1">
        <f t="shared" si="18"/>
        <v>12</v>
      </c>
      <c r="M36" s="1">
        <f t="shared" si="18"/>
        <v>13</v>
      </c>
      <c r="N36" s="1">
        <f t="shared" si="18"/>
        <v>14</v>
      </c>
      <c r="O36" s="1">
        <f t="shared" si="18"/>
        <v>15</v>
      </c>
      <c r="P36" s="1"/>
      <c r="Q36" s="1" t="s">
        <v>11</v>
      </c>
      <c r="R36" s="1">
        <v>11</v>
      </c>
      <c r="S36" s="1">
        <v>23</v>
      </c>
      <c r="T36" s="1"/>
      <c r="U36" s="1">
        <v>11</v>
      </c>
      <c r="V36" s="1" t="s">
        <v>11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6"/>
      <c r="AT36" s="6"/>
      <c r="AU36" s="6"/>
      <c r="AV36" s="6"/>
      <c r="AW36" s="6"/>
      <c r="AX36" s="6"/>
      <c r="AY36" s="6"/>
      <c r="AZ36" s="6"/>
    </row>
    <row r="37" spans="1:52" ht="12.75">
      <c r="A37" s="1"/>
      <c r="B37" s="1">
        <f>12-O$25</f>
        <v>2</v>
      </c>
      <c r="C37" s="1"/>
      <c r="D37" s="1">
        <f>IF(2*$D$26-O$26&gt;23,2*$D$26-O$26-12,2*$D$26-O$26)</f>
        <v>16</v>
      </c>
      <c r="E37" s="1">
        <f t="shared" si="19"/>
        <v>19</v>
      </c>
      <c r="F37" s="1">
        <f t="shared" si="18"/>
        <v>27</v>
      </c>
      <c r="G37" s="1">
        <f t="shared" si="18"/>
        <v>18</v>
      </c>
      <c r="H37" s="1">
        <f t="shared" si="18"/>
        <v>20</v>
      </c>
      <c r="I37" s="1">
        <f t="shared" si="18"/>
        <v>21</v>
      </c>
      <c r="J37" s="1">
        <f t="shared" si="18"/>
        <v>17</v>
      </c>
      <c r="K37" s="1">
        <f t="shared" si="18"/>
        <v>22</v>
      </c>
      <c r="L37" s="1">
        <f t="shared" si="18"/>
        <v>23</v>
      </c>
      <c r="M37" s="1">
        <f t="shared" si="18"/>
        <v>24</v>
      </c>
      <c r="N37" s="1">
        <f t="shared" si="18"/>
        <v>25</v>
      </c>
      <c r="O37" s="1">
        <f t="shared" si="18"/>
        <v>26</v>
      </c>
      <c r="P37" s="1"/>
      <c r="Q37" s="1" t="s">
        <v>3</v>
      </c>
      <c r="R37" s="1">
        <v>12</v>
      </c>
      <c r="S37" s="1">
        <v>24</v>
      </c>
      <c r="T37" s="1"/>
      <c r="U37" s="1">
        <v>12</v>
      </c>
      <c r="V37" s="1" t="str">
        <f>IF(AA$37=AA$11,AA$11,IF(AB$37=AA$11,AA$11,AB$11))</f>
        <v>Ab</v>
      </c>
      <c r="W37" s="1"/>
      <c r="X37" s="1"/>
      <c r="Y37" s="1"/>
      <c r="Z37" s="1"/>
      <c r="AA37" s="1" t="str">
        <f>IF($K$3=AA11,AA11,IF($L$3=AA11,AA11,IF($M$3=AA11,AA11,IF($N$3=AA11,AA11,IF($O$3=AA11,AA11,AB11)))))</f>
        <v>Ab</v>
      </c>
      <c r="AB37" s="1" t="str">
        <f>IF($D$3=AA11,AA11,IF($E$3=AA11,AA11,IF($F$3=AA11,AA11,IF($G$3=AA11,AA11,IF($H$3=AA11,AA11,IF($I$3=AA11,AA11,IF($J$3=AA11,AA11,AB11)))))))</f>
        <v>Ab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6"/>
      <c r="AT37" s="6"/>
      <c r="AU37" s="6"/>
      <c r="AV37" s="6"/>
      <c r="AW37" s="6"/>
      <c r="AX37" s="6"/>
      <c r="AY37" s="6"/>
      <c r="AZ37" s="6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13</v>
      </c>
      <c r="V38" s="1" t="s">
        <v>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6"/>
      <c r="AT38" s="6"/>
      <c r="AU38" s="6"/>
      <c r="AV38" s="6"/>
      <c r="AW38" s="6"/>
      <c r="AX38" s="6"/>
      <c r="AY38" s="6"/>
      <c r="AZ38" s="6"/>
    </row>
    <row r="39" spans="1:52" ht="12.75">
      <c r="A39" s="1">
        <f>SUM(D26:O26)</f>
        <v>210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1</v>
      </c>
      <c r="R39" s="1">
        <v>13</v>
      </c>
      <c r="S39" s="1"/>
      <c r="T39" s="1"/>
      <c r="U39" s="1">
        <v>14</v>
      </c>
      <c r="V39" s="1" t="str">
        <f>IF(AA$27=AA$3,AA$3,IF(AB$27=AA$3,AA$3,AB$3))</f>
        <v>Bb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6"/>
      <c r="AT39" s="6"/>
      <c r="AU39" s="6"/>
      <c r="AV39" s="6"/>
      <c r="AW39" s="6"/>
      <c r="AX39" s="6"/>
      <c r="AY39" s="6"/>
      <c r="AZ39" s="6"/>
    </row>
    <row r="40" spans="1:52" ht="12.75">
      <c r="A40" s="1">
        <f>210</f>
        <v>210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12</v>
      </c>
      <c r="R40" s="1">
        <v>14</v>
      </c>
      <c r="S40" s="1"/>
      <c r="T40" s="1"/>
      <c r="U40" s="1">
        <v>15</v>
      </c>
      <c r="V40" s="1" t="str">
        <f>IF(AA$28=AA$4,AA$4,IF(AB$28=AA$4,AA$4,AB$4))</f>
        <v>B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6"/>
      <c r="AT40" s="6"/>
      <c r="AU40" s="6"/>
      <c r="AV40" s="6"/>
      <c r="AW40" s="6"/>
      <c r="AX40" s="6"/>
      <c r="AY40" s="6"/>
      <c r="AZ40" s="6"/>
    </row>
    <row r="41" spans="1:52" ht="12.75">
      <c r="A41" s="1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39</v>
      </c>
      <c r="R41" s="1">
        <v>24</v>
      </c>
      <c r="S41" s="1"/>
      <c r="T41" s="1"/>
      <c r="U41" s="1">
        <v>16</v>
      </c>
      <c r="V41" s="1" t="str">
        <f>IF(AA$30=AA$5,AA$5,IF(AB$30=AA$5,AA$5,AB$5))</f>
        <v>C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6"/>
      <c r="AT41" s="6"/>
      <c r="AU41" s="6"/>
      <c r="AV41" s="6"/>
      <c r="AW41" s="6"/>
      <c r="AX41" s="6"/>
      <c r="AY41" s="6"/>
      <c r="AZ41" s="6"/>
    </row>
    <row r="42" spans="1:52" ht="12.75">
      <c r="A42" s="8" t="s">
        <v>47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 t="s">
        <v>4</v>
      </c>
      <c r="R42" s="1">
        <v>15</v>
      </c>
      <c r="S42" s="1"/>
      <c r="T42" s="1"/>
      <c r="U42" s="1">
        <v>17</v>
      </c>
      <c r="V42" s="1" t="str">
        <f>IF(AA$31=AA$6,AA$6,IF(AB$31=AA$6,AA$6,AB$6))</f>
        <v>C#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6"/>
      <c r="AT42" s="6"/>
      <c r="AU42" s="6"/>
      <c r="AV42" s="6"/>
      <c r="AW42" s="6"/>
      <c r="AX42" s="6"/>
      <c r="AY42" s="6"/>
      <c r="AZ42" s="6"/>
    </row>
    <row r="43" spans="1:52" ht="12.75">
      <c r="A43" s="8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24</v>
      </c>
      <c r="R43" s="1">
        <v>16</v>
      </c>
      <c r="S43" s="1"/>
      <c r="T43" s="1"/>
      <c r="U43" s="1">
        <v>18</v>
      </c>
      <c r="V43" s="1" t="s">
        <v>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6"/>
      <c r="AT43" s="6"/>
      <c r="AU43" s="6"/>
      <c r="AV43" s="6"/>
      <c r="AW43" s="6"/>
      <c r="AX43" s="6"/>
      <c r="AY43" s="6"/>
      <c r="AZ43" s="6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13</v>
      </c>
      <c r="R44" s="1">
        <v>14</v>
      </c>
      <c r="S44" s="1"/>
      <c r="T44" s="1"/>
      <c r="U44" s="1">
        <v>19</v>
      </c>
      <c r="V44" s="1" t="str">
        <f>IF(AA$32=AA$7,AA$7,IF(AB$32=AA$7,AA$7,AB$7))</f>
        <v>Eb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6"/>
      <c r="AT44" s="6"/>
      <c r="AU44" s="6"/>
      <c r="AV44" s="6"/>
      <c r="AW44" s="6"/>
      <c r="AX44" s="6"/>
      <c r="AY44" s="6"/>
      <c r="AZ44" s="6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2</v>
      </c>
      <c r="R45" s="1">
        <v>16</v>
      </c>
      <c r="S45" s="1"/>
      <c r="T45" s="1"/>
      <c r="U45" s="1">
        <v>20</v>
      </c>
      <c r="V45" s="1" t="str">
        <f>IF(AA$33=AA$8,AA$8,IF(AB$33=AA$8,AA$8,AB$8))</f>
        <v>E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6"/>
      <c r="AT45" s="6"/>
      <c r="AU45" s="6"/>
      <c r="AV45" s="6"/>
      <c r="AW45" s="6"/>
      <c r="AX45" s="6"/>
      <c r="AY45" s="6"/>
      <c r="AZ45" s="6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5</v>
      </c>
      <c r="R46" s="1">
        <v>17</v>
      </c>
      <c r="S46" s="1"/>
      <c r="T46" s="1"/>
      <c r="U46" s="1">
        <v>21</v>
      </c>
      <c r="V46" s="1" t="str">
        <f>IF(AA$34=AA$9,AA$9,IF(AB$34=AA$9,AA$9,AB$9))</f>
        <v>F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6"/>
      <c r="AT46" s="6"/>
      <c r="AU46" s="6"/>
      <c r="AV46" s="6"/>
      <c r="AW46" s="6"/>
      <c r="AX46" s="6"/>
      <c r="AY46" s="6"/>
      <c r="AZ46" s="6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21</v>
      </c>
      <c r="R47" s="1">
        <v>15</v>
      </c>
      <c r="S47" s="1"/>
      <c r="T47" s="1"/>
      <c r="U47" s="1">
        <v>22</v>
      </c>
      <c r="V47" s="1" t="str">
        <f>IF(AA$35=AA$10,AA$10,IF(AB$35=AA$10,AA$10,AB$10))</f>
        <v>F#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6"/>
      <c r="AT47" s="6"/>
      <c r="AU47" s="6"/>
      <c r="AV47" s="6"/>
      <c r="AW47" s="6"/>
      <c r="AX47" s="6"/>
      <c r="AY47" s="6"/>
      <c r="AZ47" s="6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6</v>
      </c>
      <c r="R48" s="1">
        <v>18</v>
      </c>
      <c r="S48" s="1"/>
      <c r="T48" s="1"/>
      <c r="U48" s="1">
        <v>23</v>
      </c>
      <c r="V48" s="1" t="s">
        <v>11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6"/>
      <c r="AT48" s="6"/>
      <c r="AU48" s="6"/>
      <c r="AV48" s="6"/>
      <c r="AW48" s="6"/>
      <c r="AX48" s="6"/>
      <c r="AY48" s="6"/>
      <c r="AZ48" s="6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30</v>
      </c>
      <c r="R49" s="1">
        <v>19</v>
      </c>
      <c r="S49" s="1"/>
      <c r="T49" s="1"/>
      <c r="U49" s="1">
        <v>24</v>
      </c>
      <c r="V49" s="1" t="str">
        <f>IF(AA$37=AA$11,AA$11,IF(AB$37=AA$11,AA$11,AB$11))</f>
        <v>Ab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6"/>
      <c r="AT49" s="6"/>
      <c r="AU49" s="6"/>
      <c r="AV49" s="6"/>
      <c r="AW49" s="6"/>
      <c r="AX49" s="6"/>
      <c r="AY49" s="6"/>
      <c r="AZ49" s="6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s">
        <v>27</v>
      </c>
      <c r="R50" s="1">
        <v>17</v>
      </c>
      <c r="S50" s="1"/>
      <c r="T50" s="1"/>
      <c r="U50" s="1">
        <v>25</v>
      </c>
      <c r="V50" s="1" t="s">
        <v>1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6"/>
      <c r="AT50" s="6"/>
      <c r="AU50" s="6"/>
      <c r="AV50" s="6"/>
      <c r="AW50" s="6"/>
      <c r="AX50" s="6"/>
      <c r="AY50" s="6"/>
      <c r="AZ50" s="6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s">
        <v>8</v>
      </c>
      <c r="R51" s="1">
        <v>20</v>
      </c>
      <c r="S51" s="1"/>
      <c r="T51" s="1"/>
      <c r="U51" s="1">
        <v>26</v>
      </c>
      <c r="V51" s="1" t="str">
        <f>IF(AA$27=AA$3,AA$3,IF(AB$27=AA$3,AA$3,AB$3))</f>
        <v>Bb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"/>
      <c r="AT51" s="6"/>
      <c r="AU51" s="6"/>
      <c r="AV51" s="6"/>
      <c r="AW51" s="6"/>
      <c r="AX51" s="6"/>
      <c r="AY51" s="6"/>
      <c r="AZ51" s="6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35</v>
      </c>
      <c r="R52" s="1">
        <v>21</v>
      </c>
      <c r="S52" s="1"/>
      <c r="T52" s="1"/>
      <c r="U52" s="1">
        <v>27</v>
      </c>
      <c r="V52" s="1" t="str">
        <f>IF(AA$28=AA$4,AA$4,IF(AB$28=AA$4,AA$4,AB$4))</f>
        <v>B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6"/>
      <c r="AT52" s="6"/>
      <c r="AU52" s="6"/>
      <c r="AV52" s="6"/>
      <c r="AW52" s="6"/>
      <c r="AX52" s="6"/>
      <c r="AY52" s="6"/>
      <c r="AZ52" s="6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7</v>
      </c>
      <c r="R53" s="1">
        <v>19</v>
      </c>
      <c r="S53" s="1"/>
      <c r="T53" s="1"/>
      <c r="U53" s="1">
        <v>28</v>
      </c>
      <c r="V53" s="1" t="str">
        <f>IF(AA$30=AA$5,AA$5,IF(AB$30=AA$5,AA$5,AB$5))</f>
        <v>C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6"/>
      <c r="AT53" s="6"/>
      <c r="AU53" s="6"/>
      <c r="AV53" s="6"/>
      <c r="AW53" s="6"/>
      <c r="AX53" s="6"/>
      <c r="AY53" s="6"/>
      <c r="AZ53" s="6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s">
        <v>9</v>
      </c>
      <c r="R54" s="1">
        <v>21</v>
      </c>
      <c r="S54" s="1"/>
      <c r="T54" s="1"/>
      <c r="U54" s="1">
        <v>29</v>
      </c>
      <c r="V54" s="1" t="str">
        <f>IF(AA$31=AA$6,AA$6,IF(AB$31=AA$6,AA$6,AB$6))</f>
        <v>C#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6"/>
      <c r="AT54" s="6"/>
      <c r="AU54" s="6"/>
      <c r="AV54" s="6"/>
      <c r="AW54" s="6"/>
      <c r="AX54" s="6"/>
      <c r="AY54" s="6"/>
      <c r="AZ54" s="6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s">
        <v>10</v>
      </c>
      <c r="R55" s="1">
        <v>22</v>
      </c>
      <c r="S55" s="1"/>
      <c r="T55" s="1"/>
      <c r="U55" s="1">
        <v>30</v>
      </c>
      <c r="V55" s="1" t="s">
        <v>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6"/>
      <c r="AT55" s="6"/>
      <c r="AU55" s="6"/>
      <c r="AV55" s="6"/>
      <c r="AW55" s="6"/>
      <c r="AX55" s="6"/>
      <c r="AY55" s="6"/>
      <c r="AZ55" s="6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34</v>
      </c>
      <c r="R56" s="1">
        <v>20</v>
      </c>
      <c r="S56" s="1"/>
      <c r="T56" s="1"/>
      <c r="U56" s="1">
        <v>31</v>
      </c>
      <c r="V56" s="1" t="str">
        <f>IF(AA$32=AA$7,AA$7,IF(AB$32=AA$7,AA$7,AB$7))</f>
        <v>Eb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6"/>
      <c r="AT56" s="6"/>
      <c r="AU56" s="6"/>
      <c r="AV56" s="6"/>
      <c r="AW56" s="6"/>
      <c r="AX56" s="6"/>
      <c r="AY56" s="6"/>
      <c r="AZ56" s="6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11</v>
      </c>
      <c r="R57" s="1">
        <v>23</v>
      </c>
      <c r="S57" s="1"/>
      <c r="T57" s="1"/>
      <c r="U57" s="1">
        <v>32</v>
      </c>
      <c r="V57" s="1" t="str">
        <f>IF(AA$33=AA$8,AA$8,IF(AB$33=AA$8,AA$8,AB$8))</f>
        <v>E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6"/>
      <c r="AT57" s="6"/>
      <c r="AU57" s="6"/>
      <c r="AV57" s="6"/>
      <c r="AW57" s="6"/>
      <c r="AX57" s="6"/>
      <c r="AY57" s="6"/>
      <c r="AZ57" s="6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3</v>
      </c>
      <c r="R58" s="1">
        <v>24</v>
      </c>
      <c r="S58" s="1"/>
      <c r="T58" s="1"/>
      <c r="U58" s="1">
        <v>33</v>
      </c>
      <c r="V58" s="1" t="str">
        <f>IF(AA$34=AA$9,AA$9,IF(AB$34=AA$9,AA$9,AB$9))</f>
        <v>F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6"/>
      <c r="AT58" s="6"/>
      <c r="AU58" s="6"/>
      <c r="AV58" s="6"/>
      <c r="AW58" s="6"/>
      <c r="AX58" s="6"/>
      <c r="AY58" s="6"/>
      <c r="AZ58" s="6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s">
        <v>38</v>
      </c>
      <c r="R59" s="1">
        <v>22</v>
      </c>
      <c r="S59" s="1"/>
      <c r="T59" s="1"/>
      <c r="U59" s="1">
        <v>34</v>
      </c>
      <c r="V59" s="1" t="str">
        <f>IF(AA$35=AA$10,AA$10,IF(AB$35=AA$10,AA$10,AB$10))</f>
        <v>F#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6"/>
      <c r="AT59" s="6"/>
      <c r="AU59" s="6"/>
      <c r="AV59" s="6"/>
      <c r="AW59" s="6"/>
      <c r="AX59" s="6"/>
      <c r="AY59" s="6"/>
      <c r="AZ59" s="6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>
        <v>35</v>
      </c>
      <c r="V60" s="1" t="s">
        <v>11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6"/>
      <c r="AT60" s="6"/>
      <c r="AU60" s="6"/>
      <c r="AV60" s="6"/>
      <c r="AW60" s="6"/>
      <c r="AX60" s="6"/>
      <c r="AY60" s="6"/>
      <c r="AZ60" s="6"/>
    </row>
    <row r="61" spans="1:52" ht="12.75">
      <c r="A61" s="1"/>
      <c r="B61" s="1"/>
      <c r="C61" s="1"/>
      <c r="D61" s="1"/>
      <c r="E61" s="1"/>
      <c r="G61" s="1"/>
      <c r="H61" s="15" t="s">
        <v>90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>
        <v>36</v>
      </c>
      <c r="V61" s="1" t="str">
        <f>IF(AA$37=AA$11,AA$11,IF(AB$37=AA$11,AA$11,AB$11))</f>
        <v>Ab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6"/>
      <c r="AT61" s="6"/>
      <c r="AU61" s="6"/>
      <c r="AV61" s="6"/>
      <c r="AW61" s="6"/>
      <c r="AX61" s="6"/>
      <c r="AY61" s="6"/>
      <c r="AZ61" s="6"/>
    </row>
    <row r="62" spans="1:52" ht="13.5" thickBot="1">
      <c r="A62" s="1"/>
      <c r="B62" s="1"/>
      <c r="C62" s="1"/>
      <c r="D62" s="1"/>
      <c r="E62" s="1"/>
      <c r="F62" s="1"/>
      <c r="G62" s="1"/>
      <c r="H62" s="1"/>
      <c r="I62" s="13" t="str">
        <f>IF(F2=A44,A41,F2)</f>
        <v> 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6"/>
      <c r="AT62" s="6"/>
      <c r="AU62" s="6"/>
      <c r="AV62" s="6"/>
      <c r="AW62" s="6"/>
      <c r="AX62" s="6"/>
      <c r="AY62" s="6"/>
      <c r="AZ62" s="6"/>
    </row>
    <row r="63" spans="1:52" ht="16.5" thickBot="1">
      <c r="A63" s="18"/>
      <c r="B63" s="29" t="str">
        <f aca="true" t="shared" si="25" ref="B63:O65">B3</f>
        <v>PRIME</v>
      </c>
      <c r="C63" s="29">
        <f t="shared" si="25"/>
        <v>0</v>
      </c>
      <c r="D63" s="30" t="str">
        <f t="shared" si="25"/>
        <v>Bb</v>
      </c>
      <c r="E63" s="30" t="str">
        <f t="shared" si="25"/>
        <v>C#</v>
      </c>
      <c r="F63" s="30" t="str">
        <f t="shared" si="25"/>
        <v>A</v>
      </c>
      <c r="G63" s="30" t="str">
        <f t="shared" si="25"/>
        <v>C</v>
      </c>
      <c r="H63" s="30" t="str">
        <f t="shared" si="25"/>
        <v>D</v>
      </c>
      <c r="I63" s="30" t="str">
        <f t="shared" si="25"/>
        <v>Eb</v>
      </c>
      <c r="J63" s="30" t="str">
        <f t="shared" si="25"/>
        <v>B</v>
      </c>
      <c r="K63" s="30" t="str">
        <f t="shared" si="25"/>
        <v>E</v>
      </c>
      <c r="L63" s="30" t="str">
        <f t="shared" si="25"/>
        <v>F</v>
      </c>
      <c r="M63" s="30" t="str">
        <f t="shared" si="25"/>
        <v>F#</v>
      </c>
      <c r="N63" s="30" t="str">
        <f t="shared" si="25"/>
        <v>G</v>
      </c>
      <c r="O63" s="31" t="str">
        <f t="shared" si="25"/>
        <v>Ab</v>
      </c>
      <c r="P63" s="18"/>
      <c r="Q63" s="18"/>
      <c r="R63" s="1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6"/>
      <c r="AT63" s="6"/>
      <c r="AU63" s="6"/>
      <c r="AV63" s="6"/>
      <c r="AW63" s="6"/>
      <c r="AX63" s="6"/>
      <c r="AY63" s="6"/>
      <c r="AZ63" s="6"/>
    </row>
    <row r="64" spans="1:52" ht="24.75" customHeight="1">
      <c r="A64" s="19"/>
      <c r="B64" s="19"/>
      <c r="C64" s="19"/>
      <c r="D64" s="19"/>
      <c r="E64" s="19"/>
      <c r="F64" s="19" t="str">
        <f t="shared" si="25"/>
        <v>I</v>
      </c>
      <c r="G64" s="19" t="str">
        <f t="shared" si="25"/>
        <v>N</v>
      </c>
      <c r="H64" s="19" t="str">
        <f t="shared" si="25"/>
        <v>V</v>
      </c>
      <c r="I64" s="19" t="str">
        <f t="shared" si="25"/>
        <v>E</v>
      </c>
      <c r="J64" s="19" t="str">
        <f t="shared" si="25"/>
        <v>R</v>
      </c>
      <c r="K64" s="19" t="str">
        <f t="shared" si="25"/>
        <v>S</v>
      </c>
      <c r="L64" s="19" t="str">
        <f t="shared" si="25"/>
        <v>I</v>
      </c>
      <c r="M64" s="19" t="str">
        <f t="shared" si="25"/>
        <v>O</v>
      </c>
      <c r="N64" s="19" t="str">
        <f t="shared" si="25"/>
        <v>N</v>
      </c>
      <c r="O64" s="19"/>
      <c r="P64" s="19"/>
      <c r="Q64" s="19"/>
      <c r="R64" s="1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6"/>
      <c r="AT64" s="6"/>
      <c r="AU64" s="6"/>
      <c r="AV64" s="6"/>
      <c r="AW64" s="6"/>
      <c r="AX64" s="6"/>
      <c r="AY64" s="6"/>
      <c r="AZ64" s="6"/>
    </row>
    <row r="65" spans="1:52" ht="24.75" customHeight="1">
      <c r="A65" s="19"/>
      <c r="B65" s="19"/>
      <c r="C65" s="19"/>
      <c r="D65" s="19">
        <f>D5</f>
        <v>0</v>
      </c>
      <c r="E65" s="19">
        <f>E5</f>
        <v>3</v>
      </c>
      <c r="F65" s="19">
        <f t="shared" si="25"/>
        <v>11</v>
      </c>
      <c r="G65" s="19">
        <f t="shared" si="25"/>
        <v>2</v>
      </c>
      <c r="H65" s="19">
        <f t="shared" si="25"/>
        <v>4</v>
      </c>
      <c r="I65" s="19">
        <f t="shared" si="25"/>
        <v>5</v>
      </c>
      <c r="J65" s="19">
        <f t="shared" si="25"/>
        <v>1</v>
      </c>
      <c r="K65" s="19">
        <f t="shared" si="25"/>
        <v>6</v>
      </c>
      <c r="L65" s="19">
        <f t="shared" si="25"/>
        <v>7</v>
      </c>
      <c r="M65" s="19">
        <f t="shared" si="25"/>
        <v>8</v>
      </c>
      <c r="N65" s="19">
        <f t="shared" si="25"/>
        <v>9</v>
      </c>
      <c r="O65" s="19">
        <f>O5</f>
        <v>10</v>
      </c>
      <c r="P65" s="19"/>
      <c r="Q65" s="19"/>
      <c r="R65" s="1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6"/>
      <c r="AT65" s="6"/>
      <c r="AU65" s="6"/>
      <c r="AV65" s="6"/>
      <c r="AW65" s="6"/>
      <c r="AX65" s="6"/>
      <c r="AY65" s="6"/>
      <c r="AZ65" s="6"/>
    </row>
    <row r="66" spans="1:52" ht="24.75" customHeight="1" thickBot="1">
      <c r="A66" s="19"/>
      <c r="B66" s="19"/>
      <c r="C66" s="19"/>
      <c r="D66" s="19" t="str">
        <f>F6</f>
        <v> </v>
      </c>
      <c r="E66" s="19"/>
      <c r="F66" s="19"/>
      <c r="G66" s="19"/>
      <c r="H66" s="19"/>
      <c r="I66" s="19"/>
      <c r="J66" s="19"/>
      <c r="K66" s="19" t="str">
        <f>L6</f>
        <v> </v>
      </c>
      <c r="L66" s="19"/>
      <c r="M66" s="19"/>
      <c r="N66" s="19"/>
      <c r="O66" s="19"/>
      <c r="P66" s="19"/>
      <c r="Q66" s="19"/>
      <c r="R66" s="1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6"/>
      <c r="AT66" s="6"/>
      <c r="AU66" s="6"/>
      <c r="AV66" s="6"/>
      <c r="AW66" s="6"/>
      <c r="AX66" s="6"/>
      <c r="AY66" s="6"/>
      <c r="AZ66" s="6"/>
    </row>
    <row r="67" spans="1:52" ht="24.75" customHeight="1">
      <c r="A67" s="19"/>
      <c r="B67" s="19">
        <v>0</v>
      </c>
      <c r="C67" s="19"/>
      <c r="D67" s="20" t="str">
        <f aca="true" t="shared" si="26" ref="D67:O78">D7</f>
        <v>Bb</v>
      </c>
      <c r="E67" s="21" t="str">
        <f t="shared" si="26"/>
        <v>C#</v>
      </c>
      <c r="F67" s="21" t="str">
        <f t="shared" si="26"/>
        <v>A</v>
      </c>
      <c r="G67" s="21" t="str">
        <f t="shared" si="26"/>
        <v>C</v>
      </c>
      <c r="H67" s="21" t="str">
        <f t="shared" si="26"/>
        <v>D</v>
      </c>
      <c r="I67" s="21" t="str">
        <f t="shared" si="26"/>
        <v>Eb</v>
      </c>
      <c r="J67" s="21" t="str">
        <f t="shared" si="26"/>
        <v>B</v>
      </c>
      <c r="K67" s="21" t="str">
        <f t="shared" si="26"/>
        <v>E</v>
      </c>
      <c r="L67" s="21" t="str">
        <f t="shared" si="26"/>
        <v>F</v>
      </c>
      <c r="M67" s="21" t="str">
        <f t="shared" si="26"/>
        <v>F#</v>
      </c>
      <c r="N67" s="21" t="str">
        <f t="shared" si="26"/>
        <v>G</v>
      </c>
      <c r="O67" s="22" t="str">
        <f t="shared" si="26"/>
        <v>Ab</v>
      </c>
      <c r="P67" s="19"/>
      <c r="Q67" s="19"/>
      <c r="R67" s="1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6"/>
      <c r="AT67" s="6"/>
      <c r="AU67" s="6"/>
      <c r="AV67" s="6"/>
      <c r="AW67" s="6"/>
      <c r="AX67" s="6"/>
      <c r="AY67" s="6"/>
      <c r="AZ67" s="6"/>
    </row>
    <row r="68" spans="1:52" ht="24.75" customHeight="1">
      <c r="A68" s="19"/>
      <c r="B68" s="19">
        <f aca="true" t="shared" si="27" ref="B68:B78">B8</f>
        <v>9</v>
      </c>
      <c r="C68" s="19"/>
      <c r="D68" s="23" t="str">
        <f t="shared" si="26"/>
        <v>G</v>
      </c>
      <c r="E68" s="24" t="str">
        <f t="shared" si="26"/>
        <v>Bb</v>
      </c>
      <c r="F68" s="24" t="str">
        <f t="shared" si="26"/>
        <v>F#</v>
      </c>
      <c r="G68" s="24" t="str">
        <f t="shared" si="26"/>
        <v>A</v>
      </c>
      <c r="H68" s="24" t="str">
        <f t="shared" si="26"/>
        <v>B</v>
      </c>
      <c r="I68" s="24" t="str">
        <f t="shared" si="26"/>
        <v>C</v>
      </c>
      <c r="J68" s="24" t="str">
        <f t="shared" si="26"/>
        <v>Ab</v>
      </c>
      <c r="K68" s="24" t="str">
        <f t="shared" si="26"/>
        <v>C#</v>
      </c>
      <c r="L68" s="24" t="str">
        <f t="shared" si="26"/>
        <v>D</v>
      </c>
      <c r="M68" s="24" t="str">
        <f t="shared" si="26"/>
        <v>Eb</v>
      </c>
      <c r="N68" s="24" t="str">
        <f t="shared" si="26"/>
        <v>E</v>
      </c>
      <c r="O68" s="25" t="str">
        <f t="shared" si="26"/>
        <v>F</v>
      </c>
      <c r="P68" s="19"/>
      <c r="Q68" s="19">
        <f aca="true" t="shared" si="28" ref="Q68:R77">Q8</f>
        <v>9</v>
      </c>
      <c r="R68" s="19" t="str">
        <f t="shared" si="28"/>
        <v>R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6"/>
      <c r="AT68" s="6"/>
      <c r="AU68" s="6"/>
      <c r="AV68" s="6"/>
      <c r="AW68" s="6"/>
      <c r="AX68" s="6"/>
      <c r="AY68" s="6"/>
      <c r="AZ68" s="6"/>
    </row>
    <row r="69" spans="1:52" ht="24.75" customHeight="1">
      <c r="A69" s="19"/>
      <c r="B69" s="19">
        <f t="shared" si="27"/>
        <v>1</v>
      </c>
      <c r="C69" s="19"/>
      <c r="D69" s="23" t="str">
        <f t="shared" si="26"/>
        <v>B</v>
      </c>
      <c r="E69" s="24" t="str">
        <f t="shared" si="26"/>
        <v>D</v>
      </c>
      <c r="F69" s="24" t="str">
        <f t="shared" si="26"/>
        <v>Bb</v>
      </c>
      <c r="G69" s="24" t="str">
        <f t="shared" si="26"/>
        <v>C#</v>
      </c>
      <c r="H69" s="24" t="str">
        <f t="shared" si="26"/>
        <v>Eb</v>
      </c>
      <c r="I69" s="24" t="str">
        <f t="shared" si="26"/>
        <v>E</v>
      </c>
      <c r="J69" s="24" t="str">
        <f t="shared" si="26"/>
        <v>C</v>
      </c>
      <c r="K69" s="24" t="str">
        <f t="shared" si="26"/>
        <v>F</v>
      </c>
      <c r="L69" s="24" t="str">
        <f t="shared" si="26"/>
        <v>F#</v>
      </c>
      <c r="M69" s="24" t="str">
        <f t="shared" si="26"/>
        <v>G</v>
      </c>
      <c r="N69" s="24" t="str">
        <f t="shared" si="26"/>
        <v>Ab</v>
      </c>
      <c r="O69" s="25" t="str">
        <f t="shared" si="26"/>
        <v>A</v>
      </c>
      <c r="P69" s="19"/>
      <c r="Q69" s="19">
        <f t="shared" si="28"/>
        <v>1</v>
      </c>
      <c r="R69" s="19" t="str">
        <f t="shared" si="28"/>
        <v>E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6"/>
      <c r="AT69" s="6"/>
      <c r="AU69" s="6"/>
      <c r="AV69" s="6"/>
      <c r="AW69" s="6"/>
      <c r="AX69" s="6"/>
      <c r="AY69" s="6"/>
      <c r="AZ69" s="6"/>
    </row>
    <row r="70" spans="1:52" ht="24.75" customHeight="1">
      <c r="A70" s="19" t="str">
        <f>A10</f>
        <v>P</v>
      </c>
      <c r="B70" s="19">
        <f t="shared" si="27"/>
        <v>10</v>
      </c>
      <c r="C70" s="19"/>
      <c r="D70" s="23" t="str">
        <f t="shared" si="26"/>
        <v>Ab</v>
      </c>
      <c r="E70" s="24" t="str">
        <f t="shared" si="26"/>
        <v>B</v>
      </c>
      <c r="F70" s="24" t="str">
        <f t="shared" si="26"/>
        <v>G</v>
      </c>
      <c r="G70" s="24" t="str">
        <f t="shared" si="26"/>
        <v>Bb</v>
      </c>
      <c r="H70" s="24" t="str">
        <f t="shared" si="26"/>
        <v>C</v>
      </c>
      <c r="I70" s="24" t="str">
        <f t="shared" si="26"/>
        <v>C#</v>
      </c>
      <c r="J70" s="24" t="str">
        <f t="shared" si="26"/>
        <v>A</v>
      </c>
      <c r="K70" s="24" t="str">
        <f t="shared" si="26"/>
        <v>D</v>
      </c>
      <c r="L70" s="24" t="str">
        <f t="shared" si="26"/>
        <v>Eb</v>
      </c>
      <c r="M70" s="24" t="str">
        <f t="shared" si="26"/>
        <v>E</v>
      </c>
      <c r="N70" s="24" t="str">
        <f t="shared" si="26"/>
        <v>F</v>
      </c>
      <c r="O70" s="25" t="str">
        <f t="shared" si="26"/>
        <v>F#</v>
      </c>
      <c r="P70" s="19"/>
      <c r="Q70" s="19">
        <f t="shared" si="28"/>
        <v>10</v>
      </c>
      <c r="R70" s="19" t="str">
        <f t="shared" si="28"/>
        <v>T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6"/>
      <c r="AT70" s="6"/>
      <c r="AU70" s="6"/>
      <c r="AV70" s="6"/>
      <c r="AW70" s="6"/>
      <c r="AX70" s="6"/>
      <c r="AY70" s="6"/>
      <c r="AZ70" s="6"/>
    </row>
    <row r="71" spans="1:52" ht="24.75" customHeight="1">
      <c r="A71" s="19" t="str">
        <f>A11</f>
        <v>R</v>
      </c>
      <c r="B71" s="19">
        <f t="shared" si="27"/>
        <v>8</v>
      </c>
      <c r="C71" s="19"/>
      <c r="D71" s="23" t="str">
        <f t="shared" si="26"/>
        <v>F#</v>
      </c>
      <c r="E71" s="24" t="str">
        <f t="shared" si="26"/>
        <v>A</v>
      </c>
      <c r="F71" s="24" t="str">
        <f t="shared" si="26"/>
        <v>F</v>
      </c>
      <c r="G71" s="24" t="str">
        <f t="shared" si="26"/>
        <v>Ab</v>
      </c>
      <c r="H71" s="24" t="str">
        <f t="shared" si="26"/>
        <v>Bb</v>
      </c>
      <c r="I71" s="24" t="str">
        <f t="shared" si="26"/>
        <v>B</v>
      </c>
      <c r="J71" s="24" t="str">
        <f t="shared" si="26"/>
        <v>G</v>
      </c>
      <c r="K71" s="24" t="str">
        <f t="shared" si="26"/>
        <v>C</v>
      </c>
      <c r="L71" s="24" t="str">
        <f t="shared" si="26"/>
        <v>C#</v>
      </c>
      <c r="M71" s="24" t="str">
        <f t="shared" si="26"/>
        <v>D</v>
      </c>
      <c r="N71" s="24" t="str">
        <f t="shared" si="26"/>
        <v>Eb</v>
      </c>
      <c r="O71" s="25" t="str">
        <f t="shared" si="26"/>
        <v>E</v>
      </c>
      <c r="P71" s="19"/>
      <c r="Q71" s="19">
        <f t="shared" si="28"/>
        <v>8</v>
      </c>
      <c r="R71" s="19" t="str">
        <f t="shared" si="28"/>
        <v>R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6"/>
      <c r="AT71" s="6"/>
      <c r="AU71" s="6"/>
      <c r="AV71" s="6"/>
      <c r="AW71" s="6"/>
      <c r="AX71" s="6"/>
      <c r="AY71" s="6"/>
      <c r="AZ71" s="6"/>
    </row>
    <row r="72" spans="1:52" ht="24.75" customHeight="1">
      <c r="A72" s="19" t="str">
        <f>A12</f>
        <v>I</v>
      </c>
      <c r="B72" s="19">
        <f t="shared" si="27"/>
        <v>7</v>
      </c>
      <c r="C72" s="19"/>
      <c r="D72" s="23" t="str">
        <f t="shared" si="26"/>
        <v>F</v>
      </c>
      <c r="E72" s="24" t="str">
        <f t="shared" si="26"/>
        <v>Ab</v>
      </c>
      <c r="F72" s="24" t="str">
        <f t="shared" si="26"/>
        <v>E</v>
      </c>
      <c r="G72" s="24" t="str">
        <f t="shared" si="26"/>
        <v>G</v>
      </c>
      <c r="H72" s="24" t="str">
        <f t="shared" si="26"/>
        <v>A</v>
      </c>
      <c r="I72" s="24" t="str">
        <f t="shared" si="26"/>
        <v>Bb</v>
      </c>
      <c r="J72" s="24" t="str">
        <f t="shared" si="26"/>
        <v>F#</v>
      </c>
      <c r="K72" s="24" t="str">
        <f t="shared" si="26"/>
        <v>B</v>
      </c>
      <c r="L72" s="24" t="str">
        <f t="shared" si="26"/>
        <v>C</v>
      </c>
      <c r="M72" s="24" t="str">
        <f t="shared" si="26"/>
        <v>C#</v>
      </c>
      <c r="N72" s="24" t="str">
        <f t="shared" si="26"/>
        <v>D</v>
      </c>
      <c r="O72" s="25" t="str">
        <f t="shared" si="26"/>
        <v>Eb</v>
      </c>
      <c r="P72" s="19"/>
      <c r="Q72" s="19">
        <f t="shared" si="28"/>
        <v>7</v>
      </c>
      <c r="R72" s="19" t="str">
        <f t="shared" si="28"/>
        <v>O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6"/>
      <c r="AT72" s="6"/>
      <c r="AU72" s="6"/>
      <c r="AV72" s="6"/>
      <c r="AW72" s="6"/>
      <c r="AX72" s="6"/>
      <c r="AY72" s="6"/>
      <c r="AZ72" s="6"/>
    </row>
    <row r="73" spans="1:52" ht="24.75" customHeight="1">
      <c r="A73" s="19" t="str">
        <f>A13</f>
        <v>M</v>
      </c>
      <c r="B73" s="19">
        <f t="shared" si="27"/>
        <v>11</v>
      </c>
      <c r="C73" s="19"/>
      <c r="D73" s="23" t="str">
        <f t="shared" si="26"/>
        <v>A</v>
      </c>
      <c r="E73" s="24" t="str">
        <f t="shared" si="26"/>
        <v>C</v>
      </c>
      <c r="F73" s="24" t="str">
        <f t="shared" si="26"/>
        <v>Ab</v>
      </c>
      <c r="G73" s="24" t="str">
        <f t="shared" si="26"/>
        <v>B</v>
      </c>
      <c r="H73" s="24" t="str">
        <f t="shared" si="26"/>
        <v>C#</v>
      </c>
      <c r="I73" s="24" t="str">
        <f t="shared" si="26"/>
        <v>D</v>
      </c>
      <c r="J73" s="24" t="str">
        <f t="shared" si="26"/>
        <v>Bb</v>
      </c>
      <c r="K73" s="24" t="str">
        <f t="shared" si="26"/>
        <v>Eb</v>
      </c>
      <c r="L73" s="24" t="str">
        <f t="shared" si="26"/>
        <v>E</v>
      </c>
      <c r="M73" s="24" t="str">
        <f t="shared" si="26"/>
        <v>F</v>
      </c>
      <c r="N73" s="24" t="str">
        <f t="shared" si="26"/>
        <v>F#</v>
      </c>
      <c r="O73" s="25" t="str">
        <f t="shared" si="26"/>
        <v>G</v>
      </c>
      <c r="P73" s="19"/>
      <c r="Q73" s="19">
        <f t="shared" si="28"/>
        <v>11</v>
      </c>
      <c r="R73" s="19" t="str">
        <f t="shared" si="28"/>
        <v>G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6"/>
      <c r="AT73" s="6"/>
      <c r="AU73" s="6"/>
      <c r="AV73" s="6"/>
      <c r="AW73" s="6"/>
      <c r="AX73" s="6"/>
      <c r="AY73" s="6"/>
      <c r="AZ73" s="6"/>
    </row>
    <row r="74" spans="1:52" ht="24.75" customHeight="1">
      <c r="A74" s="19" t="str">
        <f>A14</f>
        <v>E</v>
      </c>
      <c r="B74" s="19">
        <f t="shared" si="27"/>
        <v>6</v>
      </c>
      <c r="C74" s="19"/>
      <c r="D74" s="23" t="str">
        <f t="shared" si="26"/>
        <v>E</v>
      </c>
      <c r="E74" s="24" t="str">
        <f t="shared" si="26"/>
        <v>G</v>
      </c>
      <c r="F74" s="24" t="str">
        <f t="shared" si="26"/>
        <v>Eb</v>
      </c>
      <c r="G74" s="24" t="str">
        <f t="shared" si="26"/>
        <v>F#</v>
      </c>
      <c r="H74" s="24" t="str">
        <f t="shared" si="26"/>
        <v>Ab</v>
      </c>
      <c r="I74" s="24" t="str">
        <f t="shared" si="26"/>
        <v>A</v>
      </c>
      <c r="J74" s="24" t="str">
        <f t="shared" si="26"/>
        <v>F</v>
      </c>
      <c r="K74" s="24" t="str">
        <f t="shared" si="26"/>
        <v>Bb</v>
      </c>
      <c r="L74" s="24" t="str">
        <f t="shared" si="26"/>
        <v>B</v>
      </c>
      <c r="M74" s="24" t="str">
        <f t="shared" si="26"/>
        <v>C</v>
      </c>
      <c r="N74" s="24" t="str">
        <f t="shared" si="26"/>
        <v>C#</v>
      </c>
      <c r="O74" s="25" t="str">
        <f t="shared" si="26"/>
        <v>D</v>
      </c>
      <c r="P74" s="19"/>
      <c r="Q74" s="19">
        <f t="shared" si="28"/>
        <v>6</v>
      </c>
      <c r="R74" s="19" t="str">
        <f t="shared" si="28"/>
        <v>R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6"/>
      <c r="AT74" s="6"/>
      <c r="AU74" s="6"/>
      <c r="AV74" s="6"/>
      <c r="AW74" s="6"/>
      <c r="AX74" s="6"/>
      <c r="AY74" s="6"/>
      <c r="AZ74" s="6"/>
    </row>
    <row r="75" spans="1:52" ht="24.75" customHeight="1">
      <c r="A75" s="19"/>
      <c r="B75" s="19">
        <f t="shared" si="27"/>
        <v>5</v>
      </c>
      <c r="C75" s="19"/>
      <c r="D75" s="23" t="str">
        <f t="shared" si="26"/>
        <v>Eb</v>
      </c>
      <c r="E75" s="24" t="str">
        <f t="shared" si="26"/>
        <v>F#</v>
      </c>
      <c r="F75" s="24" t="str">
        <f t="shared" si="26"/>
        <v>D</v>
      </c>
      <c r="G75" s="24" t="str">
        <f t="shared" si="26"/>
        <v>F</v>
      </c>
      <c r="H75" s="24" t="str">
        <f t="shared" si="26"/>
        <v>G</v>
      </c>
      <c r="I75" s="24" t="str">
        <f t="shared" si="26"/>
        <v>Ab</v>
      </c>
      <c r="J75" s="24" t="str">
        <f t="shared" si="26"/>
        <v>E</v>
      </c>
      <c r="K75" s="24" t="str">
        <f t="shared" si="26"/>
        <v>A</v>
      </c>
      <c r="L75" s="24" t="str">
        <f t="shared" si="26"/>
        <v>Bb</v>
      </c>
      <c r="M75" s="24" t="str">
        <f t="shared" si="26"/>
        <v>B</v>
      </c>
      <c r="N75" s="24" t="str">
        <f t="shared" si="26"/>
        <v>C</v>
      </c>
      <c r="O75" s="25" t="str">
        <f t="shared" si="26"/>
        <v>C#</v>
      </c>
      <c r="P75" s="19"/>
      <c r="Q75" s="19">
        <f t="shared" si="28"/>
        <v>5</v>
      </c>
      <c r="R75" s="19" t="str">
        <f t="shared" si="28"/>
        <v>A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6"/>
      <c r="AT75" s="6"/>
      <c r="AU75" s="6"/>
      <c r="AV75" s="6"/>
      <c r="AW75" s="6"/>
      <c r="AX75" s="6"/>
      <c r="AY75" s="6"/>
      <c r="AZ75" s="6"/>
    </row>
    <row r="76" spans="1:52" ht="24.75" customHeight="1">
      <c r="A76" s="19"/>
      <c r="B76" s="19">
        <f t="shared" si="27"/>
        <v>4</v>
      </c>
      <c r="C76" s="19"/>
      <c r="D76" s="23" t="str">
        <f t="shared" si="26"/>
        <v>D</v>
      </c>
      <c r="E76" s="24" t="str">
        <f t="shared" si="26"/>
        <v>F</v>
      </c>
      <c r="F76" s="24" t="str">
        <f t="shared" si="26"/>
        <v>C#</v>
      </c>
      <c r="G76" s="24" t="str">
        <f t="shared" si="26"/>
        <v>E</v>
      </c>
      <c r="H76" s="24" t="str">
        <f t="shared" si="26"/>
        <v>F#</v>
      </c>
      <c r="I76" s="24" t="str">
        <f t="shared" si="26"/>
        <v>G</v>
      </c>
      <c r="J76" s="24" t="str">
        <f t="shared" si="26"/>
        <v>Eb</v>
      </c>
      <c r="K76" s="24" t="str">
        <f t="shared" si="26"/>
        <v>Ab</v>
      </c>
      <c r="L76" s="24" t="str">
        <f t="shared" si="26"/>
        <v>A</v>
      </c>
      <c r="M76" s="24" t="str">
        <f t="shared" si="26"/>
        <v>Bb</v>
      </c>
      <c r="N76" s="24" t="str">
        <f t="shared" si="26"/>
        <v>B</v>
      </c>
      <c r="O76" s="25" t="str">
        <f t="shared" si="26"/>
        <v>C</v>
      </c>
      <c r="P76" s="19"/>
      <c r="Q76" s="19">
        <f t="shared" si="28"/>
        <v>4</v>
      </c>
      <c r="R76" s="19" t="str">
        <f t="shared" si="28"/>
        <v>D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6"/>
      <c r="AT76" s="6"/>
      <c r="AU76" s="6"/>
      <c r="AV76" s="6"/>
      <c r="AW76" s="6"/>
      <c r="AX76" s="6"/>
      <c r="AY76" s="6"/>
      <c r="AZ76" s="6"/>
    </row>
    <row r="77" spans="1:52" ht="24.75" customHeight="1">
      <c r="A77" s="19"/>
      <c r="B77" s="19">
        <f t="shared" si="27"/>
        <v>3</v>
      </c>
      <c r="C77" s="19"/>
      <c r="D77" s="23" t="str">
        <f t="shared" si="26"/>
        <v>C#</v>
      </c>
      <c r="E77" s="24" t="str">
        <f t="shared" si="26"/>
        <v>E</v>
      </c>
      <c r="F77" s="24" t="str">
        <f t="shared" si="26"/>
        <v>C</v>
      </c>
      <c r="G77" s="24" t="str">
        <f t="shared" si="26"/>
        <v>Eb</v>
      </c>
      <c r="H77" s="24" t="str">
        <f t="shared" si="26"/>
        <v>F</v>
      </c>
      <c r="I77" s="24" t="str">
        <f t="shared" si="26"/>
        <v>F#</v>
      </c>
      <c r="J77" s="24" t="str">
        <f t="shared" si="26"/>
        <v>D</v>
      </c>
      <c r="K77" s="24" t="str">
        <f t="shared" si="26"/>
        <v>G</v>
      </c>
      <c r="L77" s="24" t="str">
        <f t="shared" si="26"/>
        <v>Ab</v>
      </c>
      <c r="M77" s="24" t="str">
        <f t="shared" si="26"/>
        <v>A</v>
      </c>
      <c r="N77" s="24" t="str">
        <f t="shared" si="26"/>
        <v>Bb</v>
      </c>
      <c r="O77" s="25" t="str">
        <f t="shared" si="26"/>
        <v>B</v>
      </c>
      <c r="P77" s="19"/>
      <c r="Q77" s="19">
        <f t="shared" si="28"/>
        <v>3</v>
      </c>
      <c r="R77" s="19" t="str">
        <f t="shared" si="28"/>
        <v>E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6"/>
      <c r="AT77" s="6"/>
      <c r="AU77" s="6"/>
      <c r="AV77" s="6"/>
      <c r="AW77" s="6"/>
      <c r="AX77" s="6"/>
      <c r="AY77" s="6"/>
      <c r="AZ77" s="6"/>
    </row>
    <row r="78" spans="1:52" ht="24.75" customHeight="1" thickBot="1">
      <c r="A78" s="19"/>
      <c r="B78" s="19">
        <f t="shared" si="27"/>
        <v>2</v>
      </c>
      <c r="C78" s="19"/>
      <c r="D78" s="26" t="str">
        <f t="shared" si="26"/>
        <v>C</v>
      </c>
      <c r="E78" s="27" t="str">
        <f t="shared" si="26"/>
        <v>Eb</v>
      </c>
      <c r="F78" s="27" t="str">
        <f t="shared" si="26"/>
        <v>B</v>
      </c>
      <c r="G78" s="27" t="str">
        <f t="shared" si="26"/>
        <v>D</v>
      </c>
      <c r="H78" s="27" t="str">
        <f t="shared" si="26"/>
        <v>E</v>
      </c>
      <c r="I78" s="27" t="str">
        <f t="shared" si="26"/>
        <v>F</v>
      </c>
      <c r="J78" s="27" t="str">
        <f t="shared" si="26"/>
        <v>C#</v>
      </c>
      <c r="K78" s="27" t="str">
        <f t="shared" si="26"/>
        <v>F#</v>
      </c>
      <c r="L78" s="27" t="str">
        <f t="shared" si="26"/>
        <v>G</v>
      </c>
      <c r="M78" s="27" t="str">
        <f t="shared" si="26"/>
        <v>Ab</v>
      </c>
      <c r="N78" s="27" t="str">
        <f t="shared" si="26"/>
        <v>A</v>
      </c>
      <c r="O78" s="28" t="str">
        <f t="shared" si="26"/>
        <v>Bb</v>
      </c>
      <c r="P78" s="19"/>
      <c r="Q78" s="19">
        <f>Q18</f>
        <v>2</v>
      </c>
      <c r="R78" s="1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6"/>
      <c r="AT78" s="6"/>
      <c r="AU78" s="6"/>
      <c r="AV78" s="6"/>
      <c r="AW78" s="6"/>
      <c r="AX78" s="6"/>
      <c r="AY78" s="6"/>
      <c r="AZ78" s="6"/>
    </row>
    <row r="79" spans="1:52" ht="24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6"/>
      <c r="AT79" s="6"/>
      <c r="AU79" s="6"/>
      <c r="AV79" s="6"/>
      <c r="AW79" s="6"/>
      <c r="AX79" s="6"/>
      <c r="AY79" s="6"/>
      <c r="AZ79" s="6"/>
    </row>
    <row r="80" spans="1:52" ht="24.75" customHeight="1">
      <c r="A80" s="19"/>
      <c r="B80" s="19"/>
      <c r="C80" s="19"/>
      <c r="D80" s="19">
        <f aca="true" t="shared" si="29" ref="D80:O80">D20</f>
        <v>0</v>
      </c>
      <c r="E80" s="19">
        <f t="shared" si="29"/>
        <v>3</v>
      </c>
      <c r="F80" s="19">
        <f t="shared" si="29"/>
        <v>11</v>
      </c>
      <c r="G80" s="19">
        <f t="shared" si="29"/>
        <v>2</v>
      </c>
      <c r="H80" s="19">
        <f t="shared" si="29"/>
        <v>4</v>
      </c>
      <c r="I80" s="19">
        <f t="shared" si="29"/>
        <v>5</v>
      </c>
      <c r="J80" s="19">
        <f t="shared" si="29"/>
        <v>1</v>
      </c>
      <c r="K80" s="19">
        <f t="shared" si="29"/>
        <v>6</v>
      </c>
      <c r="L80" s="19">
        <f t="shared" si="29"/>
        <v>7</v>
      </c>
      <c r="M80" s="19">
        <f t="shared" si="29"/>
        <v>8</v>
      </c>
      <c r="N80" s="19">
        <f t="shared" si="29"/>
        <v>9</v>
      </c>
      <c r="O80" s="19">
        <f t="shared" si="29"/>
        <v>10</v>
      </c>
      <c r="P80" s="19"/>
      <c r="Q80" s="19"/>
      <c r="R80" s="19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6"/>
      <c r="AT80" s="6"/>
      <c r="AU80" s="6"/>
      <c r="AV80" s="6"/>
      <c r="AW80" s="6"/>
      <c r="AX80" s="6"/>
      <c r="AY80" s="6"/>
      <c r="AZ80" s="6"/>
    </row>
    <row r="81" spans="1:52" ht="24.75" customHeight="1">
      <c r="A81" s="19"/>
      <c r="B81" s="19"/>
      <c r="C81" s="19"/>
      <c r="D81" s="19" t="str">
        <f>D21</f>
        <v>R</v>
      </c>
      <c r="E81" s="19" t="str">
        <f>E21</f>
        <v>E</v>
      </c>
      <c r="F81" s="19" t="str">
        <f>F21</f>
        <v>T</v>
      </c>
      <c r="G81" s="19" t="str">
        <f>G21</f>
        <v>R</v>
      </c>
      <c r="H81" s="19" t="str">
        <f>H21</f>
        <v>O</v>
      </c>
      <c r="I81" s="19"/>
      <c r="J81" s="19" t="str">
        <f>J21</f>
        <v>I</v>
      </c>
      <c r="K81" s="19" t="str">
        <f>K21</f>
        <v>N</v>
      </c>
      <c r="L81" s="19" t="str">
        <f>L21</f>
        <v>V</v>
      </c>
      <c r="M81" s="19" t="str">
        <f>M21</f>
        <v>E</v>
      </c>
      <c r="N81" s="19" t="str">
        <f>N21</f>
        <v>R</v>
      </c>
      <c r="O81" s="19" t="s">
        <v>19</v>
      </c>
      <c r="P81" s="19"/>
      <c r="Q81" s="19"/>
      <c r="R81" s="1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6"/>
      <c r="AT81" s="6"/>
      <c r="AU81" s="6"/>
      <c r="AV81" s="6"/>
      <c r="AW81" s="6"/>
      <c r="AX81" s="6"/>
      <c r="AY81" s="6"/>
      <c r="AZ81" s="6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6"/>
      <c r="AT82" s="6"/>
      <c r="AU82" s="6"/>
      <c r="AV82" s="6"/>
      <c r="AW82" s="6"/>
      <c r="AX82" s="6"/>
      <c r="AY82" s="6"/>
      <c r="AZ82" s="6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6"/>
      <c r="AT83" s="6"/>
      <c r="AU83" s="6"/>
      <c r="AV83" s="6"/>
      <c r="AW83" s="6"/>
      <c r="AX83" s="6"/>
      <c r="AY83" s="6"/>
      <c r="AZ83" s="6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6"/>
      <c r="AT84" s="6"/>
      <c r="AU84" s="6"/>
      <c r="AV84" s="6"/>
      <c r="AW84" s="6"/>
      <c r="AX84" s="6"/>
      <c r="AY84" s="6"/>
      <c r="AZ84" s="6"/>
    </row>
    <row r="85" spans="1:52" ht="12.75">
      <c r="A85" s="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6"/>
      <c r="AT85" s="6"/>
      <c r="AU85" s="6"/>
      <c r="AV85" s="6"/>
      <c r="AW85" s="6"/>
      <c r="AX85" s="6"/>
      <c r="AY85" s="6"/>
      <c r="AZ85" s="6"/>
    </row>
    <row r="86" spans="1:52" ht="12.7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6"/>
      <c r="AT86" s="6"/>
      <c r="AU86" s="6"/>
      <c r="AV86" s="6"/>
      <c r="AW86" s="6"/>
      <c r="AX86" s="6"/>
      <c r="AY86" s="6"/>
      <c r="AZ86" s="6"/>
    </row>
    <row r="87" ht="12.75">
      <c r="G87" s="1" t="s">
        <v>94</v>
      </c>
    </row>
    <row r="88" spans="1:20" ht="12.75">
      <c r="A88" s="1"/>
      <c r="B88" s="1" t="s">
        <v>50</v>
      </c>
      <c r="C88" s="1"/>
      <c r="D88" s="1"/>
      <c r="E88" s="1" t="s">
        <v>51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 t="s">
        <v>0</v>
      </c>
      <c r="G89" s="1"/>
      <c r="H89" s="1" t="s">
        <v>52</v>
      </c>
      <c r="I89" s="1" t="s"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 t="s">
        <v>49</v>
      </c>
      <c r="G90" s="1"/>
      <c r="H90" s="1" t="s">
        <v>52</v>
      </c>
      <c r="I90" s="1" t="s">
        <v>22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 t="s">
        <v>14</v>
      </c>
      <c r="G91" s="1"/>
      <c r="H91" s="1" t="s">
        <v>52</v>
      </c>
      <c r="I91" s="1" t="s">
        <v>42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 t="s">
        <v>23</v>
      </c>
      <c r="G92" s="1"/>
      <c r="H92" s="1" t="s">
        <v>52</v>
      </c>
      <c r="I92" s="1" t="s">
        <v>53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 t="s">
        <v>54</v>
      </c>
      <c r="C94" s="1"/>
      <c r="D94" s="1"/>
      <c r="E94" s="1" t="s">
        <v>55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 t="s">
        <v>95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 t="s">
        <v>56</v>
      </c>
      <c r="C97" s="1"/>
      <c r="D97" s="1"/>
      <c r="E97" s="1" t="s">
        <v>57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 t="s">
        <v>58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 t="s">
        <v>96</v>
      </c>
      <c r="C100" s="1"/>
      <c r="D100" s="1"/>
      <c r="E100" s="1" t="s">
        <v>59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 t="s">
        <v>97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 t="s">
        <v>98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 t="s">
        <v>60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 t="s">
        <v>61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 t="s">
        <v>93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 t="s">
        <v>62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 t="s">
        <v>63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E109" s="1"/>
      <c r="F109" s="1" t="s">
        <v>64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6:20" ht="12.75">
      <c r="F110" s="1" t="s">
        <v>65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6:20" ht="12.75">
      <c r="F111" s="1" t="s">
        <v>66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6:20" ht="12.75">
      <c r="F112" s="1" t="s">
        <v>67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6:20" ht="12.75">
      <c r="F113" s="1" t="s">
        <v>68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6:20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E115" s="1" t="s">
        <v>79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E116" s="1"/>
      <c r="F116" s="1" t="s">
        <v>69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E118" s="1" t="s">
        <v>80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E119" s="1"/>
      <c r="F119" s="1" t="s">
        <v>70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 t="s">
        <v>81</v>
      </c>
      <c r="C121" s="1"/>
      <c r="D121" s="1"/>
      <c r="E121" s="1"/>
      <c r="F121" s="1" t="s">
        <v>71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E122" s="1"/>
      <c r="F122" s="1"/>
      <c r="G122" s="1" t="s">
        <v>72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E123" s="1"/>
      <c r="F123" s="1"/>
      <c r="G123" s="1" t="s">
        <v>73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E124" s="1"/>
      <c r="F124" s="1"/>
      <c r="G124" s="1" t="s">
        <v>74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E125" s="1"/>
      <c r="F125" s="1"/>
      <c r="G125" s="1" t="s">
        <v>75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E126" s="1"/>
      <c r="F126" s="1"/>
      <c r="G126" s="1" t="s">
        <v>76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 t="s">
        <v>82</v>
      </c>
      <c r="C128" s="1"/>
      <c r="D128" s="1"/>
      <c r="E128" s="1" t="s">
        <v>83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6:20" ht="12.75">
      <c r="F129" s="1" t="s">
        <v>77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6:20" ht="12.75">
      <c r="F130" s="1" t="s">
        <v>78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6:20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</sheetData>
  <sheetProtection/>
  <printOptions gridLines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Evans</dc:creator>
  <cp:keywords/>
  <dc:description/>
  <cp:lastModifiedBy>Owner</cp:lastModifiedBy>
  <cp:lastPrinted>2021-12-23T15:48:56Z</cp:lastPrinted>
  <dcterms:created xsi:type="dcterms:W3CDTF">2006-11-10T15:50:17Z</dcterms:created>
  <dcterms:modified xsi:type="dcterms:W3CDTF">2021-12-23T15:49:18Z</dcterms:modified>
  <cp:category/>
  <cp:version/>
  <cp:contentType/>
  <cp:contentStatus/>
</cp:coreProperties>
</file>